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52FBE7D1-9272-478C-A262-5BA312DB44EA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32" i="1" l="1"/>
  <c r="A206" i="1"/>
  <c r="A107" i="1" l="1"/>
  <c r="A98" i="1"/>
  <c r="A92" i="1"/>
  <c r="A103" i="1" l="1"/>
  <c r="A99" i="1"/>
  <c r="A224" i="1" l="1"/>
  <c r="A225" i="1"/>
  <c r="A93" i="1"/>
  <c r="A71" i="1"/>
  <c r="A222" i="1" l="1"/>
  <c r="A126" i="1" l="1"/>
  <c r="A127" i="1"/>
  <c r="A128" i="1"/>
  <c r="A129" i="1"/>
  <c r="A130" i="1"/>
  <c r="A131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3" i="1"/>
  <c r="A116" i="1"/>
  <c r="A117" i="1"/>
  <c r="A118" i="1"/>
  <c r="A119" i="1"/>
  <c r="A120" i="1"/>
  <c r="A91" i="1"/>
  <c r="A94" i="1"/>
  <c r="A95" i="1"/>
  <c r="A96" i="1"/>
  <c r="A97" i="1"/>
  <c r="A100" i="1"/>
  <c r="A101" i="1"/>
  <c r="A102" i="1"/>
  <c r="A104" i="1"/>
  <c r="A105" i="1"/>
  <c r="A106" i="1"/>
  <c r="A108" i="1"/>
  <c r="A109" i="1"/>
  <c r="A70" i="1"/>
  <c r="A115" i="1"/>
  <c r="A90" i="1"/>
  <c r="A68" i="1"/>
  <c r="A69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11" i="1"/>
  <c r="A10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</calcChain>
</file>

<file path=xl/sharedStrings.xml><?xml version="1.0" encoding="utf-8"?>
<sst xmlns="http://schemas.openxmlformats.org/spreadsheetml/2006/main" count="459" uniqueCount="261">
  <si>
    <t>№ п /п</t>
  </si>
  <si>
    <t>Наименование саженцев</t>
  </si>
  <si>
    <t>высота,м</t>
  </si>
  <si>
    <t>Цена,тенге</t>
  </si>
  <si>
    <t>Акация желтая (карагана древовидная)</t>
  </si>
  <si>
    <t>0,3-0,5</t>
  </si>
  <si>
    <t>Барбарис обыкновенный</t>
  </si>
  <si>
    <t>1,5-2,0</t>
  </si>
  <si>
    <t>Барбарис декоративный</t>
  </si>
  <si>
    <t>0,6 -1,2</t>
  </si>
  <si>
    <t>10000-12000</t>
  </si>
  <si>
    <t xml:space="preserve">Береза  </t>
  </si>
  <si>
    <t>1,0-1,5</t>
  </si>
  <si>
    <t xml:space="preserve">Боярышник  </t>
  </si>
  <si>
    <t>2,0-3,0</t>
  </si>
  <si>
    <t>Вишня степная</t>
  </si>
  <si>
    <t xml:space="preserve">Вяз (карагач) мелколистный  </t>
  </si>
  <si>
    <t>Жимолость татарская</t>
  </si>
  <si>
    <t>Ива</t>
  </si>
  <si>
    <t xml:space="preserve">Ива   </t>
  </si>
  <si>
    <t>2,0-2,5</t>
  </si>
  <si>
    <t>Ива плакучая</t>
  </si>
  <si>
    <t>Ирга</t>
  </si>
  <si>
    <t>Кизильник</t>
  </si>
  <si>
    <t>0,4-0,6</t>
  </si>
  <si>
    <t>0,6-1,0</t>
  </si>
  <si>
    <t>Клен ясенелистный</t>
  </si>
  <si>
    <t xml:space="preserve">Клен гинала, приречный </t>
  </si>
  <si>
    <t>Клен остролистный</t>
  </si>
  <si>
    <t>Лапчатка в ассортименте</t>
  </si>
  <si>
    <t>6000-8000</t>
  </si>
  <si>
    <t>Липа мелколистная</t>
  </si>
  <si>
    <t xml:space="preserve">Лох узколистный </t>
  </si>
  <si>
    <t>2,5-3,0</t>
  </si>
  <si>
    <t>Облепиха</t>
  </si>
  <si>
    <t>Пузыреплодник зеленый, желтый</t>
  </si>
  <si>
    <t xml:space="preserve">Роза морщинистая (шиповник) </t>
  </si>
  <si>
    <t xml:space="preserve">Рябина </t>
  </si>
  <si>
    <t>Сирень</t>
  </si>
  <si>
    <t xml:space="preserve">Смородина золотистая </t>
  </si>
  <si>
    <t>Снежноягодник</t>
  </si>
  <si>
    <t>до 1 м</t>
  </si>
  <si>
    <t>Спирея в ассортименте</t>
  </si>
  <si>
    <t>0,3-1,0</t>
  </si>
  <si>
    <t>Тополь белый (серебристый)</t>
  </si>
  <si>
    <t>Тополь пирамидальный</t>
  </si>
  <si>
    <t>Черемуха виргинская</t>
  </si>
  <si>
    <t>Черемуха краснолистная</t>
  </si>
  <si>
    <t xml:space="preserve">Ясень </t>
  </si>
  <si>
    <t>Ясень</t>
  </si>
  <si>
    <t>Сосна горная   Рumilio</t>
  </si>
  <si>
    <t>0,2-0,8</t>
  </si>
  <si>
    <t>15000-40000</t>
  </si>
  <si>
    <t>Сосна обыкновенная</t>
  </si>
  <si>
    <t>0,9-1,0</t>
  </si>
  <si>
    <t xml:space="preserve">Сосна формованная  "Садовый бонсай" </t>
  </si>
  <si>
    <t>25000-45000</t>
  </si>
  <si>
    <t>Ель сибирская</t>
  </si>
  <si>
    <t>0,8-1,5</t>
  </si>
  <si>
    <t>25000-35000</t>
  </si>
  <si>
    <t>25000-40000</t>
  </si>
  <si>
    <t>35000-50000</t>
  </si>
  <si>
    <t>Ель колючая</t>
  </si>
  <si>
    <t>40000-60000</t>
  </si>
  <si>
    <t>Ель колючая голубая</t>
  </si>
  <si>
    <t>40000-80000</t>
  </si>
  <si>
    <t>45000-100000</t>
  </si>
  <si>
    <t>Ель голубая сортовая</t>
  </si>
  <si>
    <t>0,8-1,0</t>
  </si>
  <si>
    <t>35000-45000</t>
  </si>
  <si>
    <t>35000-60000</t>
  </si>
  <si>
    <t>50000-120000</t>
  </si>
  <si>
    <t>Ель тяньшанская</t>
  </si>
  <si>
    <t>15000-25000</t>
  </si>
  <si>
    <t>Можжевельник  в ассортименте</t>
  </si>
  <si>
    <t>10000-30000</t>
  </si>
  <si>
    <t>Туя западная в ассортименте</t>
  </si>
  <si>
    <t>0,3-1,2</t>
  </si>
  <si>
    <t>8000-30000</t>
  </si>
  <si>
    <t>№ п/п</t>
  </si>
  <si>
    <t xml:space="preserve">высота,м </t>
  </si>
  <si>
    <t>Цена, тенге</t>
  </si>
  <si>
    <t xml:space="preserve">Акация желтая </t>
  </si>
  <si>
    <t>Акация желтая</t>
  </si>
  <si>
    <t>0,5-1,0</t>
  </si>
  <si>
    <t>Береза пушистая</t>
  </si>
  <si>
    <t>1,2-1,5</t>
  </si>
  <si>
    <t>Боярышник</t>
  </si>
  <si>
    <t xml:space="preserve">Вяз (карагач) мелколистный </t>
  </si>
  <si>
    <t>Кизильник блестящий</t>
  </si>
  <si>
    <t>Клен татарский Гиннала</t>
  </si>
  <si>
    <t>Лох узколистный</t>
  </si>
  <si>
    <t>Рябина обыкновенная</t>
  </si>
  <si>
    <t>Сирень обыкновенная</t>
  </si>
  <si>
    <t>0,8-1,2</t>
  </si>
  <si>
    <t>Тополь черный (пирамидальный) "Italica"</t>
  </si>
  <si>
    <t>Высота,м</t>
  </si>
  <si>
    <t>Тополь  пирамидальный nigra “Italica”</t>
  </si>
  <si>
    <t xml:space="preserve"> Барбарис оттавский "Superba"  C3L</t>
  </si>
  <si>
    <t xml:space="preserve"> Барбарис Тунберга "Admiration"  C3L</t>
  </si>
  <si>
    <t xml:space="preserve"> Барбарис Тунберга "Coronita"  C3L</t>
  </si>
  <si>
    <t xml:space="preserve"> Барбарис Тунберга "Dart`s Red Lady"  C3L</t>
  </si>
  <si>
    <t xml:space="preserve"> Барбарис Тунберга "Golden Ring"  C3L</t>
  </si>
  <si>
    <t xml:space="preserve"> Барбарис Тунберга "Harlequin"  C3L</t>
  </si>
  <si>
    <t xml:space="preserve"> Барбарис Тунберга "Maria"  C3L</t>
  </si>
  <si>
    <t xml:space="preserve"> Барбарис Тунберга "Neon Gold"  C3L</t>
  </si>
  <si>
    <t xml:space="preserve"> Барбарис Тунберга "Red Rocket"  C3L</t>
  </si>
  <si>
    <t xml:space="preserve"> Буддлея давида  "Nanho Bllue"   C5L</t>
  </si>
  <si>
    <t xml:space="preserve"> Буддлея давида "Royal Red"   C5L</t>
  </si>
  <si>
    <t xml:space="preserve"> Гортензия древовидная  "Аннабелль"  C5L</t>
  </si>
  <si>
    <t xml:space="preserve"> Гортензия древовидная"Annabelle"   C3L</t>
  </si>
  <si>
    <t xml:space="preserve"> Гортензия метельчатая "Геркулес" </t>
  </si>
  <si>
    <t xml:space="preserve"> Гортензия метельчатая "Лаймлайт" </t>
  </si>
  <si>
    <t xml:space="preserve"> Гортензия метельчатая "Пинк Промизе" </t>
  </si>
  <si>
    <t>20-40</t>
  </si>
  <si>
    <t xml:space="preserve"> Гортензия метельчатая "Полар Бир" </t>
  </si>
  <si>
    <t xml:space="preserve"> Гортензия метельчатая "Самарская  Лидия"   </t>
  </si>
  <si>
    <t>20-30</t>
  </si>
  <si>
    <t xml:space="preserve"> Гортензия метельчатая "Фрейз Мельба" </t>
  </si>
  <si>
    <t xml:space="preserve"> Гортензия метельчатая  "Diamond Rouge"  C5L</t>
  </si>
  <si>
    <t xml:space="preserve"> Гортензия метельчатая  "Fraise Melba"  C3L</t>
  </si>
  <si>
    <t xml:space="preserve"> Гортензия метельчатая  "Grandiflora" C3L</t>
  </si>
  <si>
    <t xml:space="preserve"> Гортензия метельчатая  "Pink Queen"  C3L</t>
  </si>
  <si>
    <t xml:space="preserve"> Гортензия метельчатая  "Vanille Fraise"  C3L</t>
  </si>
  <si>
    <t xml:space="preserve"> Гортензия метельчатая  "Wim`s Red"  C3L</t>
  </si>
  <si>
    <t xml:space="preserve"> Ель колючая  "Glauca Globosa" C5L  </t>
  </si>
  <si>
    <t>25-30</t>
  </si>
  <si>
    <t xml:space="preserve"> Ель обыкновеннная  "Nidiformis" C2L </t>
  </si>
  <si>
    <t xml:space="preserve"> Ива пурпурная  "Nana"   C5L</t>
  </si>
  <si>
    <t xml:space="preserve"> Ива Матсудана</t>
  </si>
  <si>
    <t xml:space="preserve"> Калина обыкновенная    C5L</t>
  </si>
  <si>
    <t xml:space="preserve"> Калина обыкновенная    C7,5L</t>
  </si>
  <si>
    <t xml:space="preserve"> Калина обыкновенная "Roseum" C5L  </t>
  </si>
  <si>
    <t xml:space="preserve"> Лаванда  "Nana Alba"  C3L</t>
  </si>
  <si>
    <t xml:space="preserve"> Лапчатка кустарниковая "Abbotswood"</t>
  </si>
  <si>
    <t xml:space="preserve"> Лапчатка кустарниковая "Lovely Pink" C5L</t>
  </si>
  <si>
    <t xml:space="preserve"> Можжевельник горизонтальный   "Andorra Compact C3L </t>
  </si>
  <si>
    <t xml:space="preserve"> Можжевельник казацкий "Variegata"  C3L</t>
  </si>
  <si>
    <t xml:space="preserve"> Можжевельник обыкновенный  "Green Carpet" C3L   </t>
  </si>
  <si>
    <t xml:space="preserve"> Можжевельник обыкновенный  "Repanda" C3L   </t>
  </si>
  <si>
    <t xml:space="preserve"> Можжевельник Пфитцера  "Pfitzeriana Glauca" C3L </t>
  </si>
  <si>
    <t xml:space="preserve"> Можжевельник Пфитцера  "Gold Coast"  C3L</t>
  </si>
  <si>
    <t xml:space="preserve"> Можжевельник Пфитцера  "Mordigan Gold"  C3L</t>
  </si>
  <si>
    <t xml:space="preserve"> Можжевельник Пфитцера  "Pfitzeriana Aurea"  C3L</t>
  </si>
  <si>
    <t xml:space="preserve"> Можжевельник Пфитцера  "Pfitzeriana"  C3L</t>
  </si>
  <si>
    <t xml:space="preserve"> Можжевельник скальный   "Blue Arrow" C3L </t>
  </si>
  <si>
    <t xml:space="preserve"> Можжевельник средний  "Pfitzeriana Aurea"  C3L  </t>
  </si>
  <si>
    <t xml:space="preserve"> Можжевельник чешуйчатый  "Blue Carpet"  C3LL  </t>
  </si>
  <si>
    <t xml:space="preserve"> Можжевельник чешуйчатый  "Blue Carpet"  С7.5L  </t>
  </si>
  <si>
    <t xml:space="preserve"> Можжевельник чешуйчатый  "Blue Swede"  С7.5L  </t>
  </si>
  <si>
    <t xml:space="preserve"> Можжевельник чешуйчатый  "Holger"  C3LL  </t>
  </si>
  <si>
    <t xml:space="preserve"> Пузыреплодник калинолистный  "Dart`s Gold"  C3L</t>
  </si>
  <si>
    <t xml:space="preserve"> Пузыреплодник калинолистный  "Diable d`Or"  C3L</t>
  </si>
  <si>
    <t xml:space="preserve"> Пузыреплодник калинолистный  "Lady in Red"  C3L</t>
  </si>
  <si>
    <t xml:space="preserve"> Пузыреплодник калинолистный  "Little Joker"  C3L</t>
  </si>
  <si>
    <t xml:space="preserve"> Пузыреплодник калинолистный  "Luteus"   C5L</t>
  </si>
  <si>
    <t xml:space="preserve"> Пузыреплодник калинолистный  "Red Baron"    C5L</t>
  </si>
  <si>
    <t xml:space="preserve"> Пузыреплодник калинолистный  "Zdechovice"  C3L</t>
  </si>
  <si>
    <t xml:space="preserve"> Сирень обыкновенная (Syringa vulgaris)  C5</t>
  </si>
  <si>
    <t xml:space="preserve"> Сирень обыкновенная (Syringa vulgaris) "Alba"  C5</t>
  </si>
  <si>
    <t xml:space="preserve"> Сосна горная  mugo C3L </t>
  </si>
  <si>
    <t xml:space="preserve"> Сосна горная "Humpy" C15L </t>
  </si>
  <si>
    <t xml:space="preserve"> Сосна горная "Pumilio" C12L </t>
  </si>
  <si>
    <t xml:space="preserve"> Сосна горная "Winter Gold" C15L </t>
  </si>
  <si>
    <t xml:space="preserve"> Спирея березолистная  "Pink Spakler"   C3L</t>
  </si>
  <si>
    <t xml:space="preserve"> Спирея Вангутта "Gold Fountain" C3LL</t>
  </si>
  <si>
    <t xml:space="preserve"> Спирея серая  "Kaziu"  C3L</t>
  </si>
  <si>
    <t xml:space="preserve"> Спирея японская  "Albiflora"  C5L</t>
  </si>
  <si>
    <t xml:space="preserve"> Спирея японская  "Crispa"  C10L</t>
  </si>
  <si>
    <t xml:space="preserve"> Спирея японская "Country Red"  C3L</t>
  </si>
  <si>
    <t xml:space="preserve"> Спирея японская  "Dart"s Red"</t>
  </si>
  <si>
    <t xml:space="preserve"> Спирея японская  "Firelight"  </t>
  </si>
  <si>
    <t xml:space="preserve"> Спирея японская  "Litlle Princess" </t>
  </si>
  <si>
    <t xml:space="preserve"> Спирея японская  "Magic Carpet" C3L</t>
  </si>
  <si>
    <t xml:space="preserve"> Спирея японская  "Shirobana"  C3L</t>
  </si>
  <si>
    <t xml:space="preserve"> Туя западная  "Brabant" C12L   </t>
  </si>
  <si>
    <t xml:space="preserve"> Туя западная  "Brabant" C35L   </t>
  </si>
  <si>
    <t xml:space="preserve"> Туя западная  "Brabant" C5L   </t>
  </si>
  <si>
    <t xml:space="preserve"> Туя западная  "Golden Brabant" C3L   </t>
  </si>
  <si>
    <t xml:space="preserve"> Туя западная  "Danica" C3L   </t>
  </si>
  <si>
    <t xml:space="preserve"> Туя западная  "Golden Globe" C3L   </t>
  </si>
  <si>
    <t xml:space="preserve"> Туя западная  "Golden Globe" C5L   </t>
  </si>
  <si>
    <t xml:space="preserve"> Туя западная  "King of Brabant" C4L   </t>
  </si>
  <si>
    <t xml:space="preserve"> Туя западная  "Tiny Tim" C3L   </t>
  </si>
  <si>
    <t xml:space="preserve"> Чубушник "Minnesota Snowflake"  C3L</t>
  </si>
  <si>
    <t xml:space="preserve"> Чубушник  "Virginal"   C5L</t>
  </si>
  <si>
    <t xml:space="preserve"> Шиповник  (Rosa rugosa) "Rubra"  C5L</t>
  </si>
  <si>
    <t>Ед.изм.</t>
  </si>
  <si>
    <t>кг</t>
  </si>
  <si>
    <r>
      <t xml:space="preserve">Семена газонной травы  </t>
    </r>
    <r>
      <rPr>
        <sz val="10"/>
        <color theme="1"/>
        <rFont val="Calibri"/>
        <family val="2"/>
        <charset val="204"/>
        <scheme val="minor"/>
      </rPr>
      <t>«Парк», «Плейграунд» (производство Дания)</t>
    </r>
  </si>
  <si>
    <r>
      <t xml:space="preserve">Семена газонной травы </t>
    </r>
    <r>
      <rPr>
        <sz val="10"/>
        <color theme="1"/>
        <rFont val="Calibri"/>
        <family val="2"/>
        <charset val="204"/>
        <scheme val="minor"/>
      </rPr>
      <t>«Спорт» (производство Дания)</t>
    </r>
  </si>
  <si>
    <t xml:space="preserve">Наименование </t>
  </si>
  <si>
    <t>Адрес: г. Караганда, ул. Потанина 103 к.1 ( бывшая ул. Защитная  103 )</t>
  </si>
  <si>
    <t>karaganda-ozelen@mail.ru</t>
  </si>
  <si>
    <t>https:// ozelenitel-karaganda.kz</t>
  </si>
  <si>
    <t>.@ozelenitel_karaganda</t>
  </si>
  <si>
    <t>ПРАЙС-ЛИСТ</t>
  </si>
  <si>
    <r>
      <t xml:space="preserve">на </t>
    </r>
    <r>
      <rPr>
        <b/>
        <sz val="10"/>
        <color rgb="FF000000"/>
        <rFont val="Calibri"/>
        <family val="2"/>
        <charset val="204"/>
        <scheme val="minor"/>
      </rPr>
      <t>лиственные</t>
    </r>
    <r>
      <rPr>
        <sz val="10"/>
        <color rgb="FF000000"/>
        <rFont val="Calibri"/>
        <family val="2"/>
        <charset val="204"/>
        <scheme val="minor"/>
      </rPr>
      <t xml:space="preserve"> растения с </t>
    </r>
    <r>
      <rPr>
        <b/>
        <sz val="10"/>
        <color rgb="FF000000"/>
        <rFont val="Calibri"/>
        <family val="2"/>
        <charset val="204"/>
        <scheme val="minor"/>
      </rPr>
      <t>закрытой корневой системой</t>
    </r>
    <r>
      <rPr>
        <sz val="10"/>
        <color rgb="FF000000"/>
        <rFont val="Calibri"/>
        <family val="2"/>
        <charset val="204"/>
        <scheme val="minor"/>
      </rPr>
      <t xml:space="preserve"> (из грунта)</t>
    </r>
  </si>
  <si>
    <r>
      <t xml:space="preserve">на </t>
    </r>
    <r>
      <rPr>
        <b/>
        <sz val="8"/>
        <color rgb="FF000000"/>
        <rFont val="Calibri"/>
        <family val="2"/>
        <charset val="204"/>
        <scheme val="minor"/>
      </rPr>
      <t>хвойные</t>
    </r>
    <r>
      <rPr>
        <b/>
        <u/>
        <sz val="8"/>
        <color rgb="FF000000"/>
        <rFont val="Calibri"/>
        <family val="2"/>
        <charset val="204"/>
        <scheme val="minor"/>
      </rPr>
      <t xml:space="preserve"> </t>
    </r>
    <r>
      <rPr>
        <sz val="8"/>
        <color rgb="FF000000"/>
        <rFont val="Calibri"/>
        <family val="2"/>
        <charset val="204"/>
        <scheme val="minor"/>
      </rPr>
      <t xml:space="preserve">растения с </t>
    </r>
    <r>
      <rPr>
        <b/>
        <sz val="8"/>
        <color rgb="FF000000"/>
        <rFont val="Calibri"/>
        <family val="2"/>
        <charset val="204"/>
        <scheme val="minor"/>
      </rPr>
      <t>закрытой корневой системой</t>
    </r>
    <r>
      <rPr>
        <sz val="8"/>
        <color rgb="FF000000"/>
        <rFont val="Calibri"/>
        <family val="2"/>
        <charset val="204"/>
        <scheme val="minor"/>
      </rPr>
      <t xml:space="preserve"> (из грунта)</t>
    </r>
    <r>
      <rPr>
        <sz val="8"/>
        <color rgb="FF000000"/>
        <rFont val="Times New Roman"/>
        <family val="1"/>
        <charset val="204"/>
      </rPr>
      <t xml:space="preserve"> </t>
    </r>
  </si>
  <si>
    <t>на  декоративные кустарники в контейнере</t>
  </si>
  <si>
    <t>на  семена многолетних газонных трав</t>
  </si>
  <si>
    <t xml:space="preserve">на  деревья в контейнере </t>
  </si>
  <si>
    <t>Директор ТОО фирма "Озеленитель"                                            Яковлев Е.А.</t>
  </si>
  <si>
    <r>
      <t xml:space="preserve">на </t>
    </r>
    <r>
      <rPr>
        <b/>
        <sz val="8"/>
        <color rgb="FF000000"/>
        <rFont val="Calibri"/>
        <family val="2"/>
        <charset val="204"/>
        <scheme val="minor"/>
      </rPr>
      <t>лиственные</t>
    </r>
    <r>
      <rPr>
        <sz val="8"/>
        <color rgb="FF000000"/>
        <rFont val="Calibri"/>
        <family val="2"/>
        <charset val="204"/>
        <scheme val="minor"/>
      </rPr>
      <t xml:space="preserve"> растения с </t>
    </r>
    <r>
      <rPr>
        <b/>
        <sz val="8"/>
        <color rgb="FF000000"/>
        <rFont val="Calibri"/>
        <family val="2"/>
        <charset val="204"/>
        <scheme val="minor"/>
      </rPr>
      <t>открытой корневой системой</t>
    </r>
    <r>
      <rPr>
        <sz val="8"/>
        <color rgb="FF000000"/>
        <rFont val="Calibri"/>
        <family val="2"/>
        <charset val="204"/>
        <scheme val="minor"/>
      </rPr>
      <t xml:space="preserve"> </t>
    </r>
  </si>
  <si>
    <t xml:space="preserve"> Можжевельник горизонтальный   C3L </t>
  </si>
  <si>
    <t>ТОО фирма "Озеленитель"  осень  2025г</t>
  </si>
  <si>
    <t>Смородина золотистая</t>
  </si>
  <si>
    <t>0,2-0,4</t>
  </si>
  <si>
    <t>Груша уссурийская (дичка)</t>
  </si>
  <si>
    <t>Шиповник</t>
  </si>
  <si>
    <t>Яблоня сибирская (дичка)</t>
  </si>
  <si>
    <t>0,6-0,8</t>
  </si>
  <si>
    <t>0,1-0,15</t>
  </si>
  <si>
    <t>0,2-0,5</t>
  </si>
  <si>
    <t>0,5-0,7</t>
  </si>
  <si>
    <t>0,3-0,4</t>
  </si>
  <si>
    <t>0,7-1,0</t>
  </si>
  <si>
    <t>0,8-0,9</t>
  </si>
  <si>
    <t>0,5-0,6</t>
  </si>
  <si>
    <t>0,7-0,8</t>
  </si>
  <si>
    <t>0,4-0,5</t>
  </si>
  <si>
    <t>0,3-0,6</t>
  </si>
  <si>
    <t>0,6-0,7</t>
  </si>
  <si>
    <t>0,4-0,7</t>
  </si>
  <si>
    <t>0,5-1</t>
  </si>
  <si>
    <t>0,7-0,9</t>
  </si>
  <si>
    <t>0,2-0,3</t>
  </si>
  <si>
    <t>0,7-1,2</t>
  </si>
  <si>
    <t xml:space="preserve"> Пузыреплодник калинолистный  "Diablolo" </t>
  </si>
  <si>
    <t>0,9-1,2</t>
  </si>
  <si>
    <t xml:space="preserve"> Пузыреплодник калинолистный  "Nugget" </t>
  </si>
  <si>
    <t>6000-7000</t>
  </si>
  <si>
    <t xml:space="preserve"> Рябинник рябинолистный</t>
  </si>
  <si>
    <t>0,4-0,8</t>
  </si>
  <si>
    <t>0,6-0,9</t>
  </si>
  <si>
    <t xml:space="preserve"> Спирея березолистная    C5L</t>
  </si>
  <si>
    <t>0,1-0,2</t>
  </si>
  <si>
    <t>0,1-0,4</t>
  </si>
  <si>
    <t>5000-9000</t>
  </si>
  <si>
    <t>1,0-1,25</t>
  </si>
  <si>
    <t>1,25-1,5</t>
  </si>
  <si>
    <t>0,8-1,3</t>
  </si>
  <si>
    <t xml:space="preserve"> Спирея японская  "Golden Princess"  </t>
  </si>
  <si>
    <t>5000-8000</t>
  </si>
  <si>
    <t xml:space="preserve"> Спирея японская  "Goldmound"  </t>
  </si>
  <si>
    <t xml:space="preserve"> Спирея японская  "Manon"</t>
  </si>
  <si>
    <t xml:space="preserve"> Спирея ниппонская "Snowmound"</t>
  </si>
  <si>
    <t>6000-9000</t>
  </si>
  <si>
    <t xml:space="preserve"> Спирея японская  "Goldflame"</t>
  </si>
  <si>
    <t>8000-9000</t>
  </si>
  <si>
    <t xml:space="preserve"> Спирея японская  "Anthony Waterer" </t>
  </si>
  <si>
    <t>0,15-0,4</t>
  </si>
  <si>
    <t xml:space="preserve"> Спирея японская  "Genpei"  </t>
  </si>
  <si>
    <t>5000-6000</t>
  </si>
  <si>
    <t>6000-10000</t>
  </si>
  <si>
    <t xml:space="preserve"> Барбарис Тунберга "Golden Rocket"  C3L</t>
  </si>
  <si>
    <t>6000-15000</t>
  </si>
  <si>
    <t>0,5-0,8</t>
  </si>
  <si>
    <t xml:space="preserve"> Барбарис Тунберга "Erecta" </t>
  </si>
  <si>
    <t>5000-7000</t>
  </si>
  <si>
    <t>ТОО фирма «Озеленитель»   тел./ факс (7212) 44-29-59,  44-00-99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</si>
</sst>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charset val="204"/>
      <scheme val="minor"/>
    </font>
    <font>
      <sz val="7"/>
      <color rgb="FF000000"/>
      <name val="Calibri"/>
      <family val="2"/>
      <charset val="204"/>
      <scheme val="minor"/>
    </font>
    <font>
      <sz val="8"/>
      <color rgb="FF000000"/>
      <name val="Calibri"/>
      <family val="2"/>
      <charset val="204"/>
      <scheme val="minor"/>
    </font>
    <font>
      <sz val="8"/>
      <color rgb="FF000000"/>
      <name val="Calibri"/>
      <family val="2"/>
      <charset val="204"/>
    </font>
    <font>
      <sz val="8"/>
      <color theme="1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b/>
      <sz val="10"/>
      <color rgb="FF000000"/>
      <name val="Calibri"/>
      <family val="2"/>
      <charset val="204"/>
      <scheme val="minor"/>
    </font>
    <font>
      <b/>
      <sz val="8"/>
      <color rgb="FF000000"/>
      <name val="Calibri"/>
      <family val="2"/>
      <charset val="204"/>
      <scheme val="minor"/>
    </font>
    <font>
      <sz val="8"/>
      <color rgb="FF000000"/>
      <name val="Times New Roman"/>
      <family val="1"/>
      <charset val="204"/>
    </font>
    <font>
      <b/>
      <u/>
      <sz val="8"/>
      <color rgb="FF000000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sz val="9"/>
      <color rgb="FF000000"/>
      <name val="Calibri"/>
      <family val="2"/>
      <charset val="204"/>
      <scheme val="minor"/>
    </font>
    <font>
      <u/>
      <sz val="9"/>
      <color theme="1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64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/>
    <xf numFmtId="0" fontId="10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15" fillId="0" borderId="0" xfId="0" applyFont="1"/>
    <xf numFmtId="0" fontId="14" fillId="0" borderId="0" xfId="0" applyFont="1"/>
    <xf numFmtId="0" fontId="16" fillId="0" borderId="0" xfId="1" applyFont="1"/>
    <xf numFmtId="0" fontId="1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1" fillId="0" borderId="4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</cellXfs>
  <cellStyles count="2">
    <cellStyle name="Гиперссылка" xfId="1" builtinId="8"/>
    <cellStyle name="Обычный" xfId="0" builtinId="0"/>
  </cellStyles>
  <dxfs count="43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0" formatCode="General"/>
      <alignment horizontal="center" vertical="center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 style="medium">
          <color indexed="64"/>
        </bottom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Calibri"/>
        <scheme val="minor"/>
      </font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Calibri"/>
        <scheme val="minor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rgb="FF000000"/>
        <name val="Calibri"/>
        <scheme val="minor"/>
      </font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7"/>
        <color rgb="FF000000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Calibri"/>
        <scheme val="minor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Calibri"/>
        <scheme val="minor"/>
      </font>
      <numFmt numFmtId="0" formatCode="General"/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rgb="FF000000"/>
        <name val="Calibri"/>
      </font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rgb="FF000000"/>
        <name val="Calibri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Calibri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Calibri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Calibri"/>
        <scheme val="minor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Calibri"/>
        <scheme val="minor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thin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8"/>
        <color rgb="FF000000"/>
        <name val="Calibri"/>
        <scheme val="minor"/>
      </font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7"/>
        <color rgb="FF000000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Таблица2" displayName="Таблица2" ref="A9:D62" totalsRowShown="0" headerRowDxfId="42" dataDxfId="40" headerRowBorderDxfId="41" tableBorderDxfId="39">
  <autoFilter ref="A9:D62" xr:uid="{00000000-0009-0000-0100-000002000000}"/>
  <tableColumns count="4">
    <tableColumn id="1" xr3:uid="{00000000-0010-0000-0000-000001000000}" name="№ п /п" dataDxfId="38">
      <calculatedColumnFormula>ROW()-ROW(Таблица2[[#Headers],[№ п /п]])</calculatedColumnFormula>
    </tableColumn>
    <tableColumn id="2" xr3:uid="{00000000-0010-0000-0000-000002000000}" name="Наименование саженцев" dataDxfId="37"/>
    <tableColumn id="3" xr3:uid="{00000000-0010-0000-0000-000003000000}" name="высота,м" dataDxfId="36"/>
    <tableColumn id="4" xr3:uid="{00000000-0010-0000-0000-000004000000}" name="Цена,тенге" dataDxfId="35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Таблица3" displayName="Таблица3" ref="A67:D84" totalsRowShown="0" headerRowDxfId="34" dataDxfId="32" headerRowBorderDxfId="33" tableBorderDxfId="31" totalsRowBorderDxfId="30">
  <autoFilter ref="A67:D84" xr:uid="{00000000-0009-0000-0100-000003000000}"/>
  <tableColumns count="4">
    <tableColumn id="1" xr3:uid="{00000000-0010-0000-0100-000001000000}" name="№ п /п" dataDxfId="29">
      <calculatedColumnFormula>ROW()-ROW(Таблица3[[#Headers],[№ п /п]])</calculatedColumnFormula>
    </tableColumn>
    <tableColumn id="2" xr3:uid="{00000000-0010-0000-0100-000002000000}" name="Наименование саженцев" dataDxfId="28"/>
    <tableColumn id="3" xr3:uid="{00000000-0010-0000-0100-000003000000}" name="высота,м" dataDxfId="27"/>
    <tableColumn id="4" xr3:uid="{00000000-0010-0000-0100-000004000000}" name="Цена,тенге" dataDxfId="26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2000000}" name="Таблица4" displayName="Таблица4" ref="A89:D109" totalsRowShown="0" headerRowDxfId="25" dataDxfId="23" headerRowBorderDxfId="24" tableBorderDxfId="22" totalsRowBorderDxfId="21">
  <autoFilter ref="A89:D109" xr:uid="{00000000-0009-0000-0100-000004000000}"/>
  <tableColumns count="4">
    <tableColumn id="1" xr3:uid="{00000000-0010-0000-0200-000001000000}" name="№ п/п" dataDxfId="20">
      <calculatedColumnFormula>ROW()-ROW(Таблица4[[#Headers],[№ п/п]])</calculatedColumnFormula>
    </tableColumn>
    <tableColumn id="2" xr3:uid="{00000000-0010-0000-0200-000002000000}" name="Наименование саженцев" dataDxfId="19"/>
    <tableColumn id="3" xr3:uid="{00000000-0010-0000-0200-000003000000}" name="высота,м " dataDxfId="18"/>
    <tableColumn id="4" xr3:uid="{00000000-0010-0000-0200-000004000000}" name="Цена, тенге" dataDxfId="17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3000000}" name="Таблица5" displayName="Таблица5" ref="A114:D120" totalsRowShown="0" headerRowDxfId="16" dataDxfId="14" headerRowBorderDxfId="15" tableBorderDxfId="13" totalsRowBorderDxfId="12">
  <autoFilter ref="A114:D120" xr:uid="{00000000-0009-0000-0100-000005000000}"/>
  <tableColumns count="4">
    <tableColumn id="1" xr3:uid="{00000000-0010-0000-0300-000001000000}" name="№ п/п" dataDxfId="11">
      <calculatedColumnFormula>ROW()-ROW(Таблица5[[#Headers],[№ п/п]])</calculatedColumnFormula>
    </tableColumn>
    <tableColumn id="2" xr3:uid="{00000000-0010-0000-0300-000002000000}" name="Наименование саженцев" dataDxfId="10"/>
    <tableColumn id="3" xr3:uid="{00000000-0010-0000-0300-000003000000}" name="Высота,м" dataDxfId="9"/>
    <tableColumn id="4" xr3:uid="{00000000-0010-0000-0300-000004000000}" name="Цена, тенге" dataDxfId="8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4000000}" name="Таблица6" displayName="Таблица6" ref="A125:D225" totalsRowShown="0" headerRowDxfId="7" dataDxfId="5" headerRowBorderDxfId="6" tableBorderDxfId="4">
  <autoFilter ref="A125:D225" xr:uid="{00000000-0009-0000-0100-000006000000}"/>
  <tableColumns count="4">
    <tableColumn id="1" xr3:uid="{00000000-0010-0000-0400-000001000000}" name="№ п/п" dataDxfId="3">
      <calculatedColumnFormula>ROW()-ROW(Таблица6[[#Headers],[№ п/п]])</calculatedColumnFormula>
    </tableColumn>
    <tableColumn id="2" xr3:uid="{00000000-0010-0000-0400-000002000000}" name="Наименование саженцев" dataDxfId="2"/>
    <tableColumn id="3" xr3:uid="{00000000-0010-0000-0400-000003000000}" name="Высота,м" dataDxfId="1"/>
    <tableColumn id="4" xr3:uid="{00000000-0010-0000-0400-000004000000}" name="Цена, тенге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5.xml"/><Relationship Id="rId3" Type="http://schemas.openxmlformats.org/officeDocument/2006/relationships/printerSettings" Target="../printerSettings/printerSettings1.bin"/><Relationship Id="rId7" Type="http://schemas.openxmlformats.org/officeDocument/2006/relationships/table" Target="../tables/table4.xml"/><Relationship Id="rId2" Type="http://schemas.openxmlformats.org/officeDocument/2006/relationships/hyperlink" Target="mailto:.@ozelenitel_karaganda" TargetMode="External"/><Relationship Id="rId1" Type="http://schemas.openxmlformats.org/officeDocument/2006/relationships/hyperlink" Target="mailto:karaganda-ozelen@mail.ru" TargetMode="External"/><Relationship Id="rId6" Type="http://schemas.openxmlformats.org/officeDocument/2006/relationships/table" Target="../tables/table3.xml"/><Relationship Id="rId5" Type="http://schemas.openxmlformats.org/officeDocument/2006/relationships/table" Target="../tables/table2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36"/>
  <sheetViews>
    <sheetView tabSelected="1" view="pageLayout" topLeftCell="A76" zoomScale="160" zoomScaleNormal="160" zoomScalePageLayoutView="160" workbookViewId="0">
      <selection activeCell="D5" sqref="D5"/>
    </sheetView>
  </sheetViews>
  <sheetFormatPr defaultRowHeight="15" x14ac:dyDescent="0.25"/>
  <cols>
    <col min="1" max="1" width="7.140625" customWidth="1"/>
    <col min="2" max="2" width="61.85546875" customWidth="1"/>
    <col min="3" max="3" width="10.42578125" customWidth="1"/>
    <col min="4" max="4" width="14.5703125" customWidth="1"/>
  </cols>
  <sheetData>
    <row r="1" spans="1:4" ht="14.1" customHeight="1" x14ac:dyDescent="0.25">
      <c r="A1" s="19" t="s">
        <v>192</v>
      </c>
      <c r="B1" s="20"/>
    </row>
    <row r="2" spans="1:4" ht="14.1" customHeight="1" x14ac:dyDescent="0.25">
      <c r="A2" s="19" t="s">
        <v>260</v>
      </c>
      <c r="B2" s="20"/>
    </row>
    <row r="3" spans="1:4" ht="14.1" customHeight="1" x14ac:dyDescent="0.25">
      <c r="A3" s="21" t="s">
        <v>193</v>
      </c>
      <c r="B3" s="20"/>
    </row>
    <row r="4" spans="1:4" ht="14.1" customHeight="1" x14ac:dyDescent="0.25">
      <c r="A4" s="20" t="s">
        <v>194</v>
      </c>
      <c r="B4" s="20"/>
    </row>
    <row r="5" spans="1:4" ht="14.1" customHeight="1" x14ac:dyDescent="0.25">
      <c r="A5" s="21" t="s">
        <v>195</v>
      </c>
      <c r="B5" s="20"/>
    </row>
    <row r="6" spans="1:4" ht="14.1" customHeight="1" x14ac:dyDescent="0.25">
      <c r="B6" s="4" t="s">
        <v>196</v>
      </c>
    </row>
    <row r="7" spans="1:4" ht="14.1" customHeight="1" x14ac:dyDescent="0.25">
      <c r="B7" s="5" t="s">
        <v>197</v>
      </c>
    </row>
    <row r="8" spans="1:4" ht="14.1" customHeight="1" x14ac:dyDescent="0.25">
      <c r="B8" s="5" t="s">
        <v>205</v>
      </c>
    </row>
    <row r="9" spans="1:4" ht="12.75" customHeight="1" x14ac:dyDescent="0.25">
      <c r="A9" s="55" t="s">
        <v>0</v>
      </c>
      <c r="B9" s="55" t="s">
        <v>1</v>
      </c>
      <c r="C9" s="56" t="s">
        <v>2</v>
      </c>
      <c r="D9" s="56" t="s">
        <v>3</v>
      </c>
    </row>
    <row r="10" spans="1:4" ht="12.75" customHeight="1" x14ac:dyDescent="0.25">
      <c r="A10" s="1">
        <f>ROW()-ROW(Таблица2[[#Headers],[№ п /п]])</f>
        <v>1</v>
      </c>
      <c r="B10" s="16" t="s">
        <v>4</v>
      </c>
      <c r="C10" s="2" t="s">
        <v>5</v>
      </c>
      <c r="D10" s="2">
        <v>6000</v>
      </c>
    </row>
    <row r="11" spans="1:4" ht="12.75" customHeight="1" x14ac:dyDescent="0.25">
      <c r="A11" s="1">
        <f>ROW()-ROW(Таблица2[[#Headers],[№ п /п]])</f>
        <v>2</v>
      </c>
      <c r="B11" s="16" t="s">
        <v>6</v>
      </c>
      <c r="C11" s="2" t="s">
        <v>7</v>
      </c>
      <c r="D11" s="2">
        <v>15000</v>
      </c>
    </row>
    <row r="12" spans="1:4" ht="12.75" customHeight="1" x14ac:dyDescent="0.25">
      <c r="A12" s="1">
        <f>ROW()-ROW(Таблица2[[#Headers],[№ п /п]])</f>
        <v>3</v>
      </c>
      <c r="B12" s="16" t="s">
        <v>8</v>
      </c>
      <c r="C12" s="2" t="s">
        <v>9</v>
      </c>
      <c r="D12" s="2" t="s">
        <v>10</v>
      </c>
    </row>
    <row r="13" spans="1:4" ht="12.75" customHeight="1" x14ac:dyDescent="0.25">
      <c r="A13" s="1">
        <f>ROW()-ROW(Таблица2[[#Headers],[№ п /п]])</f>
        <v>4</v>
      </c>
      <c r="B13" s="16" t="s">
        <v>11</v>
      </c>
      <c r="C13" s="2" t="s">
        <v>12</v>
      </c>
      <c r="D13" s="2">
        <v>10000</v>
      </c>
    </row>
    <row r="14" spans="1:4" ht="12.75" customHeight="1" x14ac:dyDescent="0.25">
      <c r="A14" s="1">
        <f>ROW()-ROW(Таблица2[[#Headers],[№ п /п]])</f>
        <v>5</v>
      </c>
      <c r="B14" s="24" t="s">
        <v>11</v>
      </c>
      <c r="C14" s="2" t="s">
        <v>7</v>
      </c>
      <c r="D14" s="2">
        <v>12000</v>
      </c>
    </row>
    <row r="15" spans="1:4" ht="12.75" customHeight="1" x14ac:dyDescent="0.25">
      <c r="A15" s="1">
        <f>ROW()-ROW(Таблица2[[#Headers],[№ п /п]])</f>
        <v>6</v>
      </c>
      <c r="B15" s="24" t="s">
        <v>13</v>
      </c>
      <c r="C15" s="2" t="s">
        <v>14</v>
      </c>
      <c r="D15" s="2">
        <v>18000</v>
      </c>
    </row>
    <row r="16" spans="1:4" ht="12.75" customHeight="1" x14ac:dyDescent="0.25">
      <c r="A16" s="1">
        <f>ROW()-ROW(Таблица2[[#Headers],[№ п /п]])</f>
        <v>7</v>
      </c>
      <c r="B16" s="24" t="s">
        <v>15</v>
      </c>
      <c r="C16" s="2" t="s">
        <v>5</v>
      </c>
      <c r="D16" s="2">
        <v>6000</v>
      </c>
    </row>
    <row r="17" spans="1:4" ht="12.75" customHeight="1" x14ac:dyDescent="0.25">
      <c r="A17" s="1">
        <f>ROW()-ROW(Таблица2[[#Headers],[№ п /п]])</f>
        <v>8</v>
      </c>
      <c r="B17" s="24" t="s">
        <v>16</v>
      </c>
      <c r="C17" s="2" t="s">
        <v>12</v>
      </c>
      <c r="D17" s="2">
        <v>9000</v>
      </c>
    </row>
    <row r="18" spans="1:4" ht="12.75" customHeight="1" x14ac:dyDescent="0.25">
      <c r="A18" s="1">
        <f>ROW()-ROW(Таблица2[[#Headers],[№ п /п]])</f>
        <v>9</v>
      </c>
      <c r="B18" s="24" t="s">
        <v>16</v>
      </c>
      <c r="C18" s="2" t="s">
        <v>7</v>
      </c>
      <c r="D18" s="2">
        <v>10000</v>
      </c>
    </row>
    <row r="19" spans="1:4" ht="12.75" customHeight="1" x14ac:dyDescent="0.25">
      <c r="A19" s="1">
        <f>ROW()-ROW(Таблица2[[#Headers],[№ п /п]])</f>
        <v>10</v>
      </c>
      <c r="B19" s="24" t="s">
        <v>16</v>
      </c>
      <c r="C19" s="2" t="s">
        <v>14</v>
      </c>
      <c r="D19" s="2">
        <v>15000</v>
      </c>
    </row>
    <row r="20" spans="1:4" ht="12.75" customHeight="1" x14ac:dyDescent="0.25">
      <c r="A20" s="1">
        <f>ROW()-ROW(Таблица2[[#Headers],[№ п /п]])</f>
        <v>11</v>
      </c>
      <c r="B20" s="24" t="s">
        <v>17</v>
      </c>
      <c r="C20" s="2" t="s">
        <v>12</v>
      </c>
      <c r="D20" s="2">
        <v>8000</v>
      </c>
    </row>
    <row r="21" spans="1:4" ht="12.75" customHeight="1" x14ac:dyDescent="0.25">
      <c r="A21" s="1">
        <f>ROW()-ROW(Таблица2[[#Headers],[№ п /п]])</f>
        <v>12</v>
      </c>
      <c r="B21" s="24" t="s">
        <v>18</v>
      </c>
      <c r="C21" s="2" t="s">
        <v>7</v>
      </c>
      <c r="D21" s="2">
        <v>12000</v>
      </c>
    </row>
    <row r="22" spans="1:4" ht="12.75" customHeight="1" x14ac:dyDescent="0.25">
      <c r="A22" s="1">
        <f>ROW()-ROW(Таблица2[[#Headers],[№ п /п]])</f>
        <v>13</v>
      </c>
      <c r="B22" s="24" t="s">
        <v>19</v>
      </c>
      <c r="C22" s="2" t="s">
        <v>20</v>
      </c>
      <c r="D22" s="2">
        <v>15000</v>
      </c>
    </row>
    <row r="23" spans="1:4" ht="12.75" customHeight="1" x14ac:dyDescent="0.25">
      <c r="A23" s="1">
        <f>ROW()-ROW(Таблица2[[#Headers],[№ п /п]])</f>
        <v>14</v>
      </c>
      <c r="B23" s="24" t="s">
        <v>21</v>
      </c>
      <c r="C23" s="2" t="s">
        <v>7</v>
      </c>
      <c r="D23" s="2">
        <v>12000</v>
      </c>
    </row>
    <row r="24" spans="1:4" ht="12.75" customHeight="1" x14ac:dyDescent="0.25">
      <c r="A24" s="1">
        <f>ROW()-ROW(Таблица2[[#Headers],[№ п /п]])</f>
        <v>15</v>
      </c>
      <c r="B24" s="24" t="s">
        <v>21</v>
      </c>
      <c r="C24" s="2" t="s">
        <v>20</v>
      </c>
      <c r="D24" s="2">
        <v>15000</v>
      </c>
    </row>
    <row r="25" spans="1:4" ht="12.75" customHeight="1" x14ac:dyDescent="0.25">
      <c r="A25" s="1">
        <f>ROW()-ROW(Таблица2[[#Headers],[№ п /п]])</f>
        <v>16</v>
      </c>
      <c r="B25" s="24" t="s">
        <v>22</v>
      </c>
      <c r="C25" s="2" t="s">
        <v>5</v>
      </c>
      <c r="D25" s="2">
        <v>6000</v>
      </c>
    </row>
    <row r="26" spans="1:4" ht="12.75" customHeight="1" x14ac:dyDescent="0.25">
      <c r="A26" s="1">
        <f>ROW()-ROW(Таблица2[[#Headers],[№ п /п]])</f>
        <v>17</v>
      </c>
      <c r="B26" s="24" t="s">
        <v>23</v>
      </c>
      <c r="C26" s="2" t="s">
        <v>24</v>
      </c>
      <c r="D26" s="1">
        <v>6000</v>
      </c>
    </row>
    <row r="27" spans="1:4" ht="12.75" customHeight="1" x14ac:dyDescent="0.25">
      <c r="A27" s="1">
        <f>ROW()-ROW(Таблица2[[#Headers],[№ п /п]])</f>
        <v>18</v>
      </c>
      <c r="B27" s="24" t="s">
        <v>23</v>
      </c>
      <c r="C27" s="1" t="s">
        <v>25</v>
      </c>
      <c r="D27" s="1">
        <v>8000</v>
      </c>
    </row>
    <row r="28" spans="1:4" ht="12.75" customHeight="1" x14ac:dyDescent="0.25">
      <c r="A28" s="1">
        <f>ROW()-ROW(Таблица2[[#Headers],[№ п /п]])</f>
        <v>19</v>
      </c>
      <c r="B28" s="16" t="s">
        <v>26</v>
      </c>
      <c r="C28" s="2" t="s">
        <v>20</v>
      </c>
      <c r="D28" s="2">
        <v>12000</v>
      </c>
    </row>
    <row r="29" spans="1:4" ht="12.75" customHeight="1" x14ac:dyDescent="0.25">
      <c r="A29" s="1">
        <f>ROW()-ROW(Таблица2[[#Headers],[№ п /п]])</f>
        <v>20</v>
      </c>
      <c r="B29" s="24" t="s">
        <v>27</v>
      </c>
      <c r="C29" s="2" t="s">
        <v>12</v>
      </c>
      <c r="D29" s="1">
        <v>10000</v>
      </c>
    </row>
    <row r="30" spans="1:4" ht="12.75" customHeight="1" x14ac:dyDescent="0.25">
      <c r="A30" s="1">
        <f>ROW()-ROW(Таблица2[[#Headers],[№ п /п]])</f>
        <v>21</v>
      </c>
      <c r="B30" s="24" t="s">
        <v>27</v>
      </c>
      <c r="C30" s="1" t="s">
        <v>7</v>
      </c>
      <c r="D30" s="2">
        <v>12000</v>
      </c>
    </row>
    <row r="31" spans="1:4" ht="12.75" customHeight="1" x14ac:dyDescent="0.25">
      <c r="A31" s="1">
        <f>ROW()-ROW(Таблица2[[#Headers],[№ п /п]])</f>
        <v>22</v>
      </c>
      <c r="B31" s="24" t="s">
        <v>27</v>
      </c>
      <c r="C31" s="1" t="s">
        <v>20</v>
      </c>
      <c r="D31" s="2">
        <v>15000</v>
      </c>
    </row>
    <row r="32" spans="1:4" ht="12.75" customHeight="1" x14ac:dyDescent="0.25">
      <c r="A32" s="1">
        <f>ROW()-ROW(Таблица2[[#Headers],[№ п /п]])</f>
        <v>23</v>
      </c>
      <c r="B32" s="24" t="s">
        <v>28</v>
      </c>
      <c r="C32" s="1" t="s">
        <v>7</v>
      </c>
      <c r="D32" s="2">
        <v>12000</v>
      </c>
    </row>
    <row r="33" spans="1:4" ht="12.75" customHeight="1" x14ac:dyDescent="0.25">
      <c r="A33" s="1">
        <f>ROW()-ROW(Таблица2[[#Headers],[№ п /п]])</f>
        <v>24</v>
      </c>
      <c r="B33" s="24" t="s">
        <v>28</v>
      </c>
      <c r="C33" s="1" t="s">
        <v>20</v>
      </c>
      <c r="D33" s="1">
        <v>15000</v>
      </c>
    </row>
    <row r="34" spans="1:4" ht="12.75" customHeight="1" x14ac:dyDescent="0.25">
      <c r="A34" s="1">
        <f>ROW()-ROW(Таблица2[[#Headers],[№ п /п]])</f>
        <v>25</v>
      </c>
      <c r="B34" s="24" t="s">
        <v>29</v>
      </c>
      <c r="C34" s="2"/>
      <c r="D34" s="2" t="s">
        <v>30</v>
      </c>
    </row>
    <row r="35" spans="1:4" ht="12.75" customHeight="1" x14ac:dyDescent="0.25">
      <c r="A35" s="1">
        <f>ROW()-ROW(Таблица2[[#Headers],[№ п /п]])</f>
        <v>26</v>
      </c>
      <c r="B35" s="24" t="s">
        <v>31</v>
      </c>
      <c r="C35" s="2" t="s">
        <v>12</v>
      </c>
      <c r="D35" s="1">
        <v>10000</v>
      </c>
    </row>
    <row r="36" spans="1:4" ht="12.75" customHeight="1" x14ac:dyDescent="0.25">
      <c r="A36" s="1">
        <f>ROW()-ROW(Таблица2[[#Headers],[№ п /п]])</f>
        <v>27</v>
      </c>
      <c r="B36" s="24" t="s">
        <v>31</v>
      </c>
      <c r="C36" s="2" t="s">
        <v>7</v>
      </c>
      <c r="D36" s="2">
        <v>12000</v>
      </c>
    </row>
    <row r="37" spans="1:4" ht="12.75" customHeight="1" x14ac:dyDescent="0.25">
      <c r="A37" s="1">
        <f>ROW()-ROW(Таблица2[[#Headers],[№ п /п]])</f>
        <v>28</v>
      </c>
      <c r="B37" s="24" t="s">
        <v>32</v>
      </c>
      <c r="C37" s="2" t="s">
        <v>33</v>
      </c>
      <c r="D37" s="2">
        <v>18000</v>
      </c>
    </row>
    <row r="38" spans="1:4" ht="12.75" customHeight="1" x14ac:dyDescent="0.25">
      <c r="A38" s="1">
        <f>ROW()-ROW(Таблица2[[#Headers],[№ п /п]])</f>
        <v>29</v>
      </c>
      <c r="B38" s="24" t="s">
        <v>34</v>
      </c>
      <c r="C38" s="2" t="s">
        <v>20</v>
      </c>
      <c r="D38" s="2">
        <v>12000</v>
      </c>
    </row>
    <row r="39" spans="1:4" ht="12.75" customHeight="1" x14ac:dyDescent="0.25">
      <c r="A39" s="1">
        <f>ROW()-ROW(Таблица2[[#Headers],[№ п /п]])</f>
        <v>30</v>
      </c>
      <c r="B39" s="24" t="s">
        <v>35</v>
      </c>
      <c r="C39" s="2" t="s">
        <v>12</v>
      </c>
      <c r="D39" s="2">
        <v>10000</v>
      </c>
    </row>
    <row r="40" spans="1:4" ht="12.75" customHeight="1" x14ac:dyDescent="0.25">
      <c r="A40" s="1">
        <f>ROW()-ROW(Таблица2[[#Headers],[№ п /п]])</f>
        <v>31</v>
      </c>
      <c r="B40" s="24" t="s">
        <v>36</v>
      </c>
      <c r="C40" s="2" t="s">
        <v>5</v>
      </c>
      <c r="D40" s="1">
        <v>6000</v>
      </c>
    </row>
    <row r="41" spans="1:4" ht="12.75" customHeight="1" x14ac:dyDescent="0.25">
      <c r="A41" s="1">
        <f>ROW()-ROW(Таблица2[[#Headers],[№ п /п]])</f>
        <v>32</v>
      </c>
      <c r="B41" s="24" t="s">
        <v>37</v>
      </c>
      <c r="C41" s="2" t="s">
        <v>12</v>
      </c>
      <c r="D41" s="2">
        <v>10000</v>
      </c>
    </row>
    <row r="42" spans="1:4" ht="12.75" customHeight="1" x14ac:dyDescent="0.25">
      <c r="A42" s="1">
        <f>ROW()-ROW(Таблица2[[#Headers],[№ п /п]])</f>
        <v>33</v>
      </c>
      <c r="B42" s="24" t="s">
        <v>37</v>
      </c>
      <c r="C42" s="2" t="s">
        <v>7</v>
      </c>
      <c r="D42" s="2">
        <v>12000</v>
      </c>
    </row>
    <row r="43" spans="1:4" ht="12.75" customHeight="1" x14ac:dyDescent="0.25">
      <c r="A43" s="1">
        <f>ROW()-ROW(Таблица2[[#Headers],[№ п /п]])</f>
        <v>34</v>
      </c>
      <c r="B43" s="24" t="s">
        <v>38</v>
      </c>
      <c r="C43" s="2">
        <v>0.5</v>
      </c>
      <c r="D43" s="2">
        <v>6000</v>
      </c>
    </row>
    <row r="44" spans="1:4" ht="12.75" customHeight="1" x14ac:dyDescent="0.25">
      <c r="A44" s="1">
        <f>ROW()-ROW(Таблица2[[#Headers],[№ п /п]])</f>
        <v>35</v>
      </c>
      <c r="B44" s="24" t="s">
        <v>39</v>
      </c>
      <c r="C44" s="2" t="s">
        <v>12</v>
      </c>
      <c r="D44" s="2">
        <v>7000</v>
      </c>
    </row>
    <row r="45" spans="1:4" ht="12.75" customHeight="1" x14ac:dyDescent="0.25">
      <c r="A45" s="1">
        <f>ROW()-ROW(Таблица2[[#Headers],[№ п /п]])</f>
        <v>36</v>
      </c>
      <c r="B45" s="24" t="s">
        <v>40</v>
      </c>
      <c r="C45" s="2" t="s">
        <v>41</v>
      </c>
      <c r="D45" s="2">
        <v>7000</v>
      </c>
    </row>
    <row r="46" spans="1:4" ht="12.75" customHeight="1" x14ac:dyDescent="0.25">
      <c r="A46" s="1">
        <f>ROW()-ROW(Таблица2[[#Headers],[№ п /п]])</f>
        <v>37</v>
      </c>
      <c r="B46" s="24" t="s">
        <v>42</v>
      </c>
      <c r="C46" s="2" t="s">
        <v>43</v>
      </c>
      <c r="D46" s="2" t="s">
        <v>30</v>
      </c>
    </row>
    <row r="47" spans="1:4" ht="12.75" customHeight="1" x14ac:dyDescent="0.25">
      <c r="A47" s="1">
        <f>ROW()-ROW(Таблица2[[#Headers],[№ п /п]])</f>
        <v>38</v>
      </c>
      <c r="B47" s="24" t="s">
        <v>44</v>
      </c>
      <c r="C47" s="2" t="s">
        <v>12</v>
      </c>
      <c r="D47" s="2">
        <v>10000</v>
      </c>
    </row>
    <row r="48" spans="1:4" ht="12.75" customHeight="1" x14ac:dyDescent="0.25">
      <c r="A48" s="1">
        <f>ROW()-ROW(Таблица2[[#Headers],[№ п /п]])</f>
        <v>39</v>
      </c>
      <c r="B48" s="24" t="s">
        <v>44</v>
      </c>
      <c r="C48" s="2" t="s">
        <v>7</v>
      </c>
      <c r="D48" s="2">
        <v>12000</v>
      </c>
    </row>
    <row r="49" spans="1:4" ht="12.75" customHeight="1" x14ac:dyDescent="0.25">
      <c r="A49" s="1">
        <f>ROW()-ROW(Таблица2[[#Headers],[№ п /п]])</f>
        <v>40</v>
      </c>
      <c r="B49" s="24" t="s">
        <v>44</v>
      </c>
      <c r="C49" s="2" t="s">
        <v>33</v>
      </c>
      <c r="D49" s="2">
        <v>15000</v>
      </c>
    </row>
    <row r="50" spans="1:4" ht="12.75" customHeight="1" x14ac:dyDescent="0.25">
      <c r="A50" s="1">
        <f>ROW()-ROW(Таблица2[[#Headers],[№ п /п]])</f>
        <v>41</v>
      </c>
      <c r="B50" s="24" t="s">
        <v>45</v>
      </c>
      <c r="C50" s="2" t="s">
        <v>12</v>
      </c>
      <c r="D50" s="2">
        <v>10000</v>
      </c>
    </row>
    <row r="51" spans="1:4" ht="12.75" customHeight="1" x14ac:dyDescent="0.25">
      <c r="A51" s="1">
        <f>ROW()-ROW(Таблица2[[#Headers],[№ п /п]])</f>
        <v>42</v>
      </c>
      <c r="B51" s="24" t="s">
        <v>45</v>
      </c>
      <c r="C51" s="2" t="s">
        <v>7</v>
      </c>
      <c r="D51" s="1">
        <v>12000</v>
      </c>
    </row>
    <row r="52" spans="1:4" ht="12.75" customHeight="1" x14ac:dyDescent="0.25">
      <c r="A52" s="1">
        <f>ROW()-ROW(Таблица2[[#Headers],[№ п /п]])</f>
        <v>43</v>
      </c>
      <c r="B52" s="24" t="s">
        <v>45</v>
      </c>
      <c r="C52" s="2" t="s">
        <v>20</v>
      </c>
      <c r="D52" s="1">
        <v>15000</v>
      </c>
    </row>
    <row r="53" spans="1:4" ht="12.75" customHeight="1" x14ac:dyDescent="0.25">
      <c r="A53" s="1">
        <f>ROW()-ROW(Таблица2[[#Headers],[№ п /п]])</f>
        <v>44</v>
      </c>
      <c r="B53" s="24" t="s">
        <v>46</v>
      </c>
      <c r="C53" s="2" t="s">
        <v>7</v>
      </c>
      <c r="D53" s="1">
        <v>10000</v>
      </c>
    </row>
    <row r="54" spans="1:4" ht="12.75" customHeight="1" x14ac:dyDescent="0.25">
      <c r="A54" s="1">
        <f>ROW()-ROW(Таблица2[[#Headers],[№ п /п]])</f>
        <v>45</v>
      </c>
      <c r="B54" s="24" t="s">
        <v>46</v>
      </c>
      <c r="C54" s="2" t="s">
        <v>20</v>
      </c>
      <c r="D54" s="1">
        <v>15000</v>
      </c>
    </row>
    <row r="55" spans="1:4" ht="12.75" customHeight="1" x14ac:dyDescent="0.25">
      <c r="A55" s="1">
        <f>ROW()-ROW(Таблица2[[#Headers],[№ п /п]])</f>
        <v>46</v>
      </c>
      <c r="B55" s="24" t="s">
        <v>47</v>
      </c>
      <c r="C55" s="2" t="s">
        <v>12</v>
      </c>
      <c r="D55" s="2">
        <v>10000</v>
      </c>
    </row>
    <row r="56" spans="1:4" ht="12.75" customHeight="1" x14ac:dyDescent="0.25">
      <c r="A56" s="1">
        <f>ROW()-ROW(Таблица2[[#Headers],[№ п /п]])</f>
        <v>47</v>
      </c>
      <c r="B56" s="24" t="s">
        <v>48</v>
      </c>
      <c r="C56" s="2" t="s">
        <v>12</v>
      </c>
      <c r="D56" s="2">
        <v>10000</v>
      </c>
    </row>
    <row r="57" spans="1:4" ht="12.75" customHeight="1" x14ac:dyDescent="0.25">
      <c r="A57" s="1">
        <f>ROW()-ROW(Таблица2[[#Headers],[№ п /п]])</f>
        <v>48</v>
      </c>
      <c r="B57" s="24" t="s">
        <v>48</v>
      </c>
      <c r="C57" s="2" t="s">
        <v>7</v>
      </c>
      <c r="D57" s="2">
        <v>12000</v>
      </c>
    </row>
    <row r="58" spans="1:4" ht="12.75" customHeight="1" x14ac:dyDescent="0.25">
      <c r="A58" s="1">
        <f>ROW()-ROW(Таблица2[[#Headers],[№ п /п]])</f>
        <v>49</v>
      </c>
      <c r="B58" s="24" t="s">
        <v>48</v>
      </c>
      <c r="C58" s="2" t="s">
        <v>20</v>
      </c>
      <c r="D58" s="2">
        <v>15000</v>
      </c>
    </row>
    <row r="59" spans="1:4" ht="12.75" customHeight="1" x14ac:dyDescent="0.25">
      <c r="A59" s="1">
        <f>ROW()-ROW(Таблица2[[#Headers],[№ п /п]])</f>
        <v>50</v>
      </c>
      <c r="B59" s="24" t="s">
        <v>49</v>
      </c>
      <c r="C59" s="2" t="s">
        <v>33</v>
      </c>
      <c r="D59" s="2">
        <v>18000</v>
      </c>
    </row>
    <row r="60" spans="1:4" ht="12.75" customHeight="1" x14ac:dyDescent="0.25">
      <c r="A60" s="1">
        <f>ROW()-ROW(Таблица2[[#Headers],[№ п /п]])</f>
        <v>51</v>
      </c>
      <c r="B60" s="24" t="s">
        <v>210</v>
      </c>
      <c r="C60" s="2" t="s">
        <v>7</v>
      </c>
      <c r="D60" s="2">
        <v>12000</v>
      </c>
    </row>
    <row r="61" spans="1:4" ht="12.75" customHeight="1" x14ac:dyDescent="0.25">
      <c r="A61" s="1">
        <f>ROW()-ROW(Таблица2[[#Headers],[№ п /п]])</f>
        <v>52</v>
      </c>
      <c r="B61" s="24" t="s">
        <v>210</v>
      </c>
      <c r="C61" s="2" t="s">
        <v>20</v>
      </c>
      <c r="D61" s="2">
        <v>15000</v>
      </c>
    </row>
    <row r="62" spans="1:4" ht="12.75" customHeight="1" x14ac:dyDescent="0.25">
      <c r="A62" s="1">
        <f>ROW()-ROW(Таблица2[[#Headers],[№ п /п]])</f>
        <v>53</v>
      </c>
      <c r="B62" s="24" t="s">
        <v>210</v>
      </c>
      <c r="C62" s="2" t="s">
        <v>33</v>
      </c>
      <c r="D62" s="2">
        <v>18000</v>
      </c>
    </row>
    <row r="63" spans="1:4" ht="12.75" customHeight="1" x14ac:dyDescent="0.25">
      <c r="A63" s="11"/>
      <c r="B63" s="12"/>
      <c r="C63" s="13"/>
      <c r="D63" s="13"/>
    </row>
    <row r="64" spans="1:4" ht="11.25" customHeight="1" x14ac:dyDescent="0.25">
      <c r="B64" s="4" t="s">
        <v>196</v>
      </c>
    </row>
    <row r="65" spans="1:4" ht="11.25" customHeight="1" x14ac:dyDescent="0.25">
      <c r="B65" s="6" t="s">
        <v>198</v>
      </c>
    </row>
    <row r="66" spans="1:4" ht="11.25" customHeight="1" x14ac:dyDescent="0.25">
      <c r="B66" s="23" t="s">
        <v>205</v>
      </c>
    </row>
    <row r="67" spans="1:4" ht="11.25" customHeight="1" x14ac:dyDescent="0.25">
      <c r="A67" s="27" t="s">
        <v>0</v>
      </c>
      <c r="B67" s="14" t="s">
        <v>1</v>
      </c>
      <c r="C67" s="15" t="s">
        <v>2</v>
      </c>
      <c r="D67" s="28" t="s">
        <v>3</v>
      </c>
    </row>
    <row r="68" spans="1:4" ht="11.25" customHeight="1" x14ac:dyDescent="0.25">
      <c r="A68" s="29">
        <f>ROW()-ROW(Таблица3[[#Headers],[№ п /п]])</f>
        <v>1</v>
      </c>
      <c r="B68" s="16" t="s">
        <v>50</v>
      </c>
      <c r="C68" s="2" t="s">
        <v>51</v>
      </c>
      <c r="D68" s="30" t="s">
        <v>52</v>
      </c>
    </row>
    <row r="69" spans="1:4" ht="11.25" customHeight="1" x14ac:dyDescent="0.25">
      <c r="A69" s="29">
        <f>ROW()-ROW(Таблица3[[#Headers],[№ п /п]])</f>
        <v>2</v>
      </c>
      <c r="B69" s="24" t="s">
        <v>53</v>
      </c>
      <c r="C69" s="2" t="s">
        <v>54</v>
      </c>
      <c r="D69" s="30">
        <v>12000</v>
      </c>
    </row>
    <row r="70" spans="1:4" ht="11.25" customHeight="1" x14ac:dyDescent="0.25">
      <c r="A70" s="29">
        <f>ROW()-ROW(Таблица3[[#Headers],[№ п /п]])</f>
        <v>3</v>
      </c>
      <c r="B70" s="24" t="s">
        <v>53</v>
      </c>
      <c r="C70" s="2" t="s">
        <v>12</v>
      </c>
      <c r="D70" s="30">
        <v>15000</v>
      </c>
    </row>
    <row r="71" spans="1:4" ht="11.25" customHeight="1" x14ac:dyDescent="0.25">
      <c r="A71" s="29">
        <f>ROW()-ROW(Таблица3[[#Headers],[№ п /п]])</f>
        <v>4</v>
      </c>
      <c r="B71" s="24" t="s">
        <v>53</v>
      </c>
      <c r="C71" s="2" t="s">
        <v>7</v>
      </c>
      <c r="D71" s="30">
        <v>17000</v>
      </c>
    </row>
    <row r="72" spans="1:4" ht="11.25" customHeight="1" x14ac:dyDescent="0.25">
      <c r="A72" s="29">
        <f>ROW()-ROW(Таблица3[[#Headers],[№ п /п]])</f>
        <v>5</v>
      </c>
      <c r="B72" s="24" t="s">
        <v>55</v>
      </c>
      <c r="C72" s="2"/>
      <c r="D72" s="30" t="s">
        <v>56</v>
      </c>
    </row>
    <row r="73" spans="1:4" ht="11.25" customHeight="1" x14ac:dyDescent="0.25">
      <c r="A73" s="29">
        <f>ROW()-ROW(Таблица3[[#Headers],[№ п /п]])</f>
        <v>6</v>
      </c>
      <c r="B73" s="24" t="s">
        <v>57</v>
      </c>
      <c r="C73" s="2" t="s">
        <v>58</v>
      </c>
      <c r="D73" s="30" t="s">
        <v>59</v>
      </c>
    </row>
    <row r="74" spans="1:4" ht="11.25" customHeight="1" x14ac:dyDescent="0.25">
      <c r="A74" s="29">
        <f>ROW()-ROW(Таблица3[[#Headers],[№ п /п]])</f>
        <v>7</v>
      </c>
      <c r="B74" s="24" t="s">
        <v>57</v>
      </c>
      <c r="C74" s="2" t="s">
        <v>7</v>
      </c>
      <c r="D74" s="30" t="s">
        <v>60</v>
      </c>
    </row>
    <row r="75" spans="1:4" ht="11.25" customHeight="1" x14ac:dyDescent="0.25">
      <c r="A75" s="29">
        <f>ROW()-ROW(Таблица3[[#Headers],[№ п /п]])</f>
        <v>8</v>
      </c>
      <c r="B75" s="24" t="s">
        <v>57</v>
      </c>
      <c r="C75" s="1" t="s">
        <v>20</v>
      </c>
      <c r="D75" s="31" t="s">
        <v>61</v>
      </c>
    </row>
    <row r="76" spans="1:4" ht="11.25" customHeight="1" x14ac:dyDescent="0.25">
      <c r="A76" s="29">
        <f>ROW()-ROW(Таблица3[[#Headers],[№ п /п]])</f>
        <v>9</v>
      </c>
      <c r="B76" s="24" t="s">
        <v>62</v>
      </c>
      <c r="C76" s="2" t="s">
        <v>12</v>
      </c>
      <c r="D76" s="30" t="s">
        <v>63</v>
      </c>
    </row>
    <row r="77" spans="1:4" ht="11.25" customHeight="1" x14ac:dyDescent="0.25">
      <c r="A77" s="29">
        <f>ROW()-ROW(Таблица3[[#Headers],[№ п /п]])</f>
        <v>10</v>
      </c>
      <c r="B77" s="24" t="s">
        <v>64</v>
      </c>
      <c r="C77" s="2" t="s">
        <v>12</v>
      </c>
      <c r="D77" s="30" t="s">
        <v>65</v>
      </c>
    </row>
    <row r="78" spans="1:4" ht="11.25" customHeight="1" x14ac:dyDescent="0.25">
      <c r="A78" s="29">
        <f>ROW()-ROW(Таблица3[[#Headers],[№ п /п]])</f>
        <v>11</v>
      </c>
      <c r="B78" s="24" t="s">
        <v>64</v>
      </c>
      <c r="C78" s="2" t="s">
        <v>7</v>
      </c>
      <c r="D78" s="30" t="s">
        <v>66</v>
      </c>
    </row>
    <row r="79" spans="1:4" ht="11.25" customHeight="1" x14ac:dyDescent="0.25">
      <c r="A79" s="29">
        <f>ROW()-ROW(Таблица3[[#Headers],[№ п /п]])</f>
        <v>12</v>
      </c>
      <c r="B79" s="24" t="s">
        <v>67</v>
      </c>
      <c r="C79" s="1" t="s">
        <v>68</v>
      </c>
      <c r="D79" s="31" t="s">
        <v>69</v>
      </c>
    </row>
    <row r="80" spans="1:4" ht="11.25" customHeight="1" x14ac:dyDescent="0.25">
      <c r="A80" s="29">
        <f>ROW()-ROW(Таблица3[[#Headers],[№ п /п]])</f>
        <v>13</v>
      </c>
      <c r="B80" s="24" t="s">
        <v>67</v>
      </c>
      <c r="C80" s="1" t="s">
        <v>12</v>
      </c>
      <c r="D80" s="31" t="s">
        <v>70</v>
      </c>
    </row>
    <row r="81" spans="1:4" ht="11.25" customHeight="1" x14ac:dyDescent="0.25">
      <c r="A81" s="29">
        <f>ROW()-ROW(Таблица3[[#Headers],[№ п /п]])</f>
        <v>14</v>
      </c>
      <c r="B81" s="24" t="s">
        <v>67</v>
      </c>
      <c r="C81" s="1" t="s">
        <v>7</v>
      </c>
      <c r="D81" s="31" t="s">
        <v>71</v>
      </c>
    </row>
    <row r="82" spans="1:4" ht="11.25" customHeight="1" x14ac:dyDescent="0.25">
      <c r="A82" s="29">
        <f>ROW()-ROW(Таблица3[[#Headers],[№ п /п]])</f>
        <v>15</v>
      </c>
      <c r="B82" s="24" t="s">
        <v>72</v>
      </c>
      <c r="C82" s="1" t="s">
        <v>25</v>
      </c>
      <c r="D82" s="31" t="s">
        <v>73</v>
      </c>
    </row>
    <row r="83" spans="1:4" ht="11.25" customHeight="1" x14ac:dyDescent="0.25">
      <c r="A83" s="29">
        <f>ROW()-ROW(Таблица3[[#Headers],[№ п /п]])</f>
        <v>16</v>
      </c>
      <c r="B83" s="24" t="s">
        <v>74</v>
      </c>
      <c r="C83" s="1"/>
      <c r="D83" s="31" t="s">
        <v>75</v>
      </c>
    </row>
    <row r="84" spans="1:4" ht="11.25" customHeight="1" x14ac:dyDescent="0.25">
      <c r="A84" s="32">
        <f>ROW()-ROW(Таблица3[[#Headers],[№ п /п]])</f>
        <v>17</v>
      </c>
      <c r="B84" s="25" t="s">
        <v>76</v>
      </c>
      <c r="C84" s="26" t="s">
        <v>77</v>
      </c>
      <c r="D84" s="33" t="s">
        <v>78</v>
      </c>
    </row>
    <row r="85" spans="1:4" ht="11.25" customHeight="1" x14ac:dyDescent="0.25">
      <c r="A85" s="50"/>
      <c r="B85" s="53"/>
      <c r="C85" s="54"/>
      <c r="D85" s="54"/>
    </row>
    <row r="86" spans="1:4" ht="11.25" customHeight="1" x14ac:dyDescent="0.25">
      <c r="A86" s="7"/>
      <c r="B86" s="4" t="s">
        <v>196</v>
      </c>
      <c r="C86" s="8"/>
      <c r="D86" s="9"/>
    </row>
    <row r="87" spans="1:4" ht="11.25" customHeight="1" x14ac:dyDescent="0.25">
      <c r="A87" s="7"/>
      <c r="B87" s="23" t="s">
        <v>203</v>
      </c>
      <c r="C87" s="8"/>
      <c r="D87" s="9"/>
    </row>
    <row r="88" spans="1:4" ht="11.25" customHeight="1" x14ac:dyDescent="0.25">
      <c r="A88" s="3"/>
      <c r="B88" s="23" t="s">
        <v>205</v>
      </c>
      <c r="C88" s="3"/>
      <c r="D88" s="3"/>
    </row>
    <row r="89" spans="1:4" ht="11.25" customHeight="1" x14ac:dyDescent="0.25">
      <c r="A89" s="34" t="s">
        <v>79</v>
      </c>
      <c r="B89" s="35" t="s">
        <v>1</v>
      </c>
      <c r="C89" s="10" t="s">
        <v>80</v>
      </c>
      <c r="D89" s="36" t="s">
        <v>81</v>
      </c>
    </row>
    <row r="90" spans="1:4" ht="11.25" customHeight="1" x14ac:dyDescent="0.25">
      <c r="A90" s="29">
        <f>ROW()-ROW(Таблица4[[#Headers],[№ п/п]])</f>
        <v>1</v>
      </c>
      <c r="B90" s="24" t="s">
        <v>82</v>
      </c>
      <c r="C90" s="1" t="s">
        <v>5</v>
      </c>
      <c r="D90" s="31">
        <v>800</v>
      </c>
    </row>
    <row r="91" spans="1:4" ht="11.25" customHeight="1" x14ac:dyDescent="0.25">
      <c r="A91" s="29">
        <f>ROW()-ROW(Таблица4[[#Headers],[№ п/п]])</f>
        <v>2</v>
      </c>
      <c r="B91" s="24" t="s">
        <v>83</v>
      </c>
      <c r="C91" s="1" t="s">
        <v>84</v>
      </c>
      <c r="D91" s="31">
        <v>1000</v>
      </c>
    </row>
    <row r="92" spans="1:4" ht="11.25" customHeight="1" x14ac:dyDescent="0.25">
      <c r="A92" s="29">
        <f>ROW()-ROW(Таблица4[[#Headers],[№ п/п]])</f>
        <v>3</v>
      </c>
      <c r="B92" s="24" t="s">
        <v>6</v>
      </c>
      <c r="C92" s="1" t="s">
        <v>207</v>
      </c>
      <c r="D92" s="31">
        <v>600</v>
      </c>
    </row>
    <row r="93" spans="1:4" ht="11.25" customHeight="1" x14ac:dyDescent="0.25">
      <c r="A93" s="29">
        <f>ROW()-ROW(Таблица4[[#Headers],[№ п/п]])</f>
        <v>4</v>
      </c>
      <c r="B93" s="24" t="s">
        <v>85</v>
      </c>
      <c r="C93" s="1" t="s">
        <v>25</v>
      </c>
      <c r="D93" s="31">
        <v>3000</v>
      </c>
    </row>
    <row r="94" spans="1:4" ht="11.25" customHeight="1" x14ac:dyDescent="0.25">
      <c r="A94" s="29">
        <f>ROW()-ROW(Таблица4[[#Headers],[№ п/п]])</f>
        <v>5</v>
      </c>
      <c r="B94" s="24" t="s">
        <v>87</v>
      </c>
      <c r="C94" s="1" t="s">
        <v>24</v>
      </c>
      <c r="D94" s="31">
        <v>1000</v>
      </c>
    </row>
    <row r="95" spans="1:4" ht="11.25" customHeight="1" x14ac:dyDescent="0.25">
      <c r="A95" s="29">
        <f>ROW()-ROW(Таблица4[[#Headers],[№ п/п]])</f>
        <v>6</v>
      </c>
      <c r="B95" s="24" t="s">
        <v>87</v>
      </c>
      <c r="C95" s="1" t="s">
        <v>68</v>
      </c>
      <c r="D95" s="31">
        <v>1200</v>
      </c>
    </row>
    <row r="96" spans="1:4" ht="11.25" customHeight="1" x14ac:dyDescent="0.25">
      <c r="A96" s="29">
        <f>ROW()-ROW(Таблица4[[#Headers],[№ п/п]])</f>
        <v>7</v>
      </c>
      <c r="B96" s="24" t="s">
        <v>88</v>
      </c>
      <c r="C96" s="1" t="s">
        <v>24</v>
      </c>
      <c r="D96" s="31">
        <v>600</v>
      </c>
    </row>
    <row r="97" spans="1:4" ht="11.25" customHeight="1" x14ac:dyDescent="0.25">
      <c r="A97" s="29">
        <f>ROW()-ROW(Таблица4[[#Headers],[№ п/п]])</f>
        <v>8</v>
      </c>
      <c r="B97" s="24" t="s">
        <v>88</v>
      </c>
      <c r="C97" s="1" t="s">
        <v>25</v>
      </c>
      <c r="D97" s="31">
        <v>800</v>
      </c>
    </row>
    <row r="98" spans="1:4" ht="11.25" customHeight="1" x14ac:dyDescent="0.25">
      <c r="A98" s="29">
        <f>ROW()-ROW(Таблица4[[#Headers],[№ п/п]])</f>
        <v>9</v>
      </c>
      <c r="B98" s="24" t="s">
        <v>208</v>
      </c>
      <c r="C98" s="1" t="s">
        <v>25</v>
      </c>
      <c r="D98" s="31">
        <v>1000</v>
      </c>
    </row>
    <row r="99" spans="1:4" ht="11.25" customHeight="1" x14ac:dyDescent="0.25">
      <c r="A99" s="29">
        <f>ROW()-ROW(Таблица4[[#Headers],[№ п/п]])</f>
        <v>10</v>
      </c>
      <c r="B99" s="24" t="s">
        <v>17</v>
      </c>
      <c r="C99" s="1" t="s">
        <v>84</v>
      </c>
      <c r="D99" s="31">
        <v>600</v>
      </c>
    </row>
    <row r="100" spans="1:4" ht="11.25" customHeight="1" x14ac:dyDescent="0.25">
      <c r="A100" s="29">
        <f>ROW()-ROW(Таблица4[[#Headers],[№ п/п]])</f>
        <v>11</v>
      </c>
      <c r="B100" s="24" t="s">
        <v>89</v>
      </c>
      <c r="C100" s="1" t="s">
        <v>5</v>
      </c>
      <c r="D100" s="31">
        <v>3500</v>
      </c>
    </row>
    <row r="101" spans="1:4" ht="11.25" customHeight="1" x14ac:dyDescent="0.25">
      <c r="A101" s="29">
        <f>ROW()-ROW(Таблица4[[#Headers],[№ п/п]])</f>
        <v>12</v>
      </c>
      <c r="B101" s="24" t="s">
        <v>91</v>
      </c>
      <c r="C101" s="1" t="s">
        <v>84</v>
      </c>
      <c r="D101" s="31">
        <v>1000</v>
      </c>
    </row>
    <row r="102" spans="1:4" ht="11.25" customHeight="1" x14ac:dyDescent="0.25">
      <c r="A102" s="29">
        <f>ROW()-ROW(Таблица4[[#Headers],[№ п/п]])</f>
        <v>13</v>
      </c>
      <c r="B102" s="24" t="s">
        <v>93</v>
      </c>
      <c r="C102" s="1" t="s">
        <v>5</v>
      </c>
      <c r="D102" s="31">
        <v>3000</v>
      </c>
    </row>
    <row r="103" spans="1:4" ht="11.25" customHeight="1" x14ac:dyDescent="0.25">
      <c r="A103" s="29">
        <f>ROW()-ROW(Таблица4[[#Headers],[№ п/п]])</f>
        <v>14</v>
      </c>
      <c r="B103" s="24" t="s">
        <v>206</v>
      </c>
      <c r="C103" s="1" t="s">
        <v>24</v>
      </c>
      <c r="D103" s="31">
        <v>600</v>
      </c>
    </row>
    <row r="104" spans="1:4" ht="11.25" customHeight="1" x14ac:dyDescent="0.25">
      <c r="A104" s="29">
        <f>ROW()-ROW(Таблица4[[#Headers],[№ п/п]])</f>
        <v>15</v>
      </c>
      <c r="B104" s="24" t="s">
        <v>44</v>
      </c>
      <c r="C104" s="1" t="s">
        <v>94</v>
      </c>
      <c r="D104" s="31">
        <v>2500</v>
      </c>
    </row>
    <row r="105" spans="1:4" ht="11.25" customHeight="1" x14ac:dyDescent="0.25">
      <c r="A105" s="29">
        <f>ROW()-ROW(Таблица4[[#Headers],[№ п/п]])</f>
        <v>16</v>
      </c>
      <c r="B105" s="24" t="s">
        <v>95</v>
      </c>
      <c r="C105" s="1" t="s">
        <v>84</v>
      </c>
      <c r="D105" s="31">
        <v>2000</v>
      </c>
    </row>
    <row r="106" spans="1:4" ht="11.25" customHeight="1" x14ac:dyDescent="0.25">
      <c r="A106" s="29">
        <f>ROW()-ROW(Таблица4[[#Headers],[№ п/п]])</f>
        <v>17</v>
      </c>
      <c r="B106" s="24" t="s">
        <v>95</v>
      </c>
      <c r="C106" s="1" t="s">
        <v>12</v>
      </c>
      <c r="D106" s="31">
        <v>3000</v>
      </c>
    </row>
    <row r="107" spans="1:4" ht="11.25" customHeight="1" x14ac:dyDescent="0.25">
      <c r="A107" s="29">
        <f>ROW()-ROW(Таблица4[[#Headers],[№ п/п]])</f>
        <v>18</v>
      </c>
      <c r="B107" s="24" t="s">
        <v>209</v>
      </c>
      <c r="C107" s="1" t="s">
        <v>24</v>
      </c>
      <c r="D107" s="31">
        <v>1000</v>
      </c>
    </row>
    <row r="108" spans="1:4" ht="11.25" customHeight="1" x14ac:dyDescent="0.25">
      <c r="A108" s="29">
        <f>ROW()-ROW(Таблица4[[#Headers],[№ п/п]])</f>
        <v>19</v>
      </c>
      <c r="B108" s="24" t="s">
        <v>210</v>
      </c>
      <c r="C108" s="1" t="s">
        <v>84</v>
      </c>
      <c r="D108" s="31">
        <v>1000</v>
      </c>
    </row>
    <row r="109" spans="1:4" ht="11.25" customHeight="1" x14ac:dyDescent="0.25">
      <c r="A109" s="32">
        <f>ROW()-ROW(Таблица4[[#Headers],[№ п/п]])</f>
        <v>20</v>
      </c>
      <c r="B109" s="37" t="s">
        <v>49</v>
      </c>
      <c r="C109" s="38" t="s">
        <v>84</v>
      </c>
      <c r="D109" s="39">
        <v>800</v>
      </c>
    </row>
    <row r="110" spans="1:4" ht="11.25" customHeight="1" x14ac:dyDescent="0.25">
      <c r="A110" s="50"/>
      <c r="B110" s="52"/>
      <c r="C110" s="50"/>
      <c r="D110" s="50"/>
    </row>
    <row r="111" spans="1:4" ht="11.25" customHeight="1" x14ac:dyDescent="0.25">
      <c r="A111" s="3"/>
      <c r="B111" s="4" t="s">
        <v>196</v>
      </c>
      <c r="C111" s="3"/>
      <c r="D111" s="3"/>
    </row>
    <row r="112" spans="1:4" ht="11.25" customHeight="1" x14ac:dyDescent="0.25">
      <c r="A112" s="3"/>
      <c r="B112" s="22" t="s">
        <v>201</v>
      </c>
      <c r="C112" s="3"/>
      <c r="D112" s="3"/>
    </row>
    <row r="113" spans="1:4" ht="11.25" customHeight="1" x14ac:dyDescent="0.25">
      <c r="A113" s="3"/>
      <c r="B113" s="23" t="s">
        <v>205</v>
      </c>
      <c r="C113" s="3"/>
      <c r="D113" s="3"/>
    </row>
    <row r="114" spans="1:4" ht="11.25" customHeight="1" x14ac:dyDescent="0.25">
      <c r="A114" s="40" t="s">
        <v>79</v>
      </c>
      <c r="B114" s="17" t="s">
        <v>1</v>
      </c>
      <c r="C114" s="18" t="s">
        <v>96</v>
      </c>
      <c r="D114" s="41" t="s">
        <v>81</v>
      </c>
    </row>
    <row r="115" spans="1:4" ht="11.25" customHeight="1" x14ac:dyDescent="0.25">
      <c r="A115" s="29">
        <f>ROW()-ROW(Таблица5[[#Headers],[№ п/п]])</f>
        <v>1</v>
      </c>
      <c r="B115" s="16" t="s">
        <v>85</v>
      </c>
      <c r="C115" s="1" t="s">
        <v>86</v>
      </c>
      <c r="D115" s="31">
        <v>10000</v>
      </c>
    </row>
    <row r="116" spans="1:4" ht="11.25" customHeight="1" x14ac:dyDescent="0.25">
      <c r="A116" s="29">
        <f>ROW()-ROW(Таблица5[[#Headers],[№ п/п]])</f>
        <v>2</v>
      </c>
      <c r="B116" s="16" t="s">
        <v>90</v>
      </c>
      <c r="C116" s="1" t="s">
        <v>25</v>
      </c>
      <c r="D116" s="31">
        <v>10000</v>
      </c>
    </row>
    <row r="117" spans="1:4" ht="11.25" customHeight="1" x14ac:dyDescent="0.25">
      <c r="A117" s="29">
        <f>ROW()-ROW(Таблица5[[#Headers],[№ п/п]])</f>
        <v>3</v>
      </c>
      <c r="B117" s="16" t="s">
        <v>31</v>
      </c>
      <c r="C117" s="1" t="s">
        <v>86</v>
      </c>
      <c r="D117" s="31">
        <v>10000</v>
      </c>
    </row>
    <row r="118" spans="1:4" ht="11.25" customHeight="1" x14ac:dyDescent="0.25">
      <c r="A118" s="29">
        <f>ROW()-ROW(Таблица5[[#Headers],[№ п/п]])</f>
        <v>4</v>
      </c>
      <c r="B118" s="16" t="s">
        <v>92</v>
      </c>
      <c r="C118" s="1" t="s">
        <v>7</v>
      </c>
      <c r="D118" s="31">
        <v>10000</v>
      </c>
    </row>
    <row r="119" spans="1:4" ht="11.25" customHeight="1" x14ac:dyDescent="0.25">
      <c r="A119" s="29">
        <f>ROW()-ROW(Таблица5[[#Headers],[№ п/п]])</f>
        <v>5</v>
      </c>
      <c r="B119" s="16" t="s">
        <v>44</v>
      </c>
      <c r="C119" s="1" t="s">
        <v>58</v>
      </c>
      <c r="D119" s="31">
        <v>10000</v>
      </c>
    </row>
    <row r="120" spans="1:4" ht="11.25" customHeight="1" x14ac:dyDescent="0.25">
      <c r="A120" s="38">
        <f>ROW()-ROW(Таблица5[[#Headers],[№ п/п]])</f>
        <v>6</v>
      </c>
      <c r="B120" s="42" t="s">
        <v>97</v>
      </c>
      <c r="C120" s="38" t="s">
        <v>7</v>
      </c>
      <c r="D120" s="38">
        <v>10000</v>
      </c>
    </row>
    <row r="121" spans="1:4" ht="11.25" customHeight="1" x14ac:dyDescent="0.25">
      <c r="A121" s="50"/>
      <c r="B121" s="51"/>
      <c r="C121" s="50"/>
      <c r="D121" s="50"/>
    </row>
    <row r="122" spans="1:4" ht="11.25" customHeight="1" x14ac:dyDescent="0.25">
      <c r="A122" s="3"/>
      <c r="B122" s="4" t="s">
        <v>196</v>
      </c>
      <c r="C122" s="3"/>
      <c r="D122" s="3"/>
    </row>
    <row r="123" spans="1:4" ht="11.25" customHeight="1" x14ac:dyDescent="0.25">
      <c r="A123" s="3"/>
      <c r="B123" s="4" t="s">
        <v>199</v>
      </c>
      <c r="C123" s="3"/>
      <c r="D123" s="3"/>
    </row>
    <row r="124" spans="1:4" ht="11.25" customHeight="1" x14ac:dyDescent="0.25">
      <c r="A124" s="3"/>
      <c r="B124" s="5" t="s">
        <v>205</v>
      </c>
      <c r="C124" s="3"/>
      <c r="D124" s="3"/>
    </row>
    <row r="125" spans="1:4" ht="11.25" customHeight="1" x14ac:dyDescent="0.25">
      <c r="A125" s="1" t="s">
        <v>79</v>
      </c>
      <c r="B125" s="1" t="s">
        <v>1</v>
      </c>
      <c r="C125" s="1" t="s">
        <v>96</v>
      </c>
      <c r="D125" s="31" t="s">
        <v>81</v>
      </c>
    </row>
    <row r="126" spans="1:4" ht="11.25" customHeight="1" x14ac:dyDescent="0.25">
      <c r="A126" s="1">
        <f>ROW()-ROW(Таблица6[[#Headers],[№ п/п]])</f>
        <v>1</v>
      </c>
      <c r="B126" s="43" t="s">
        <v>98</v>
      </c>
      <c r="C126" s="44" t="s">
        <v>25</v>
      </c>
      <c r="D126" s="45" t="s">
        <v>254</v>
      </c>
    </row>
    <row r="127" spans="1:4" ht="11.25" customHeight="1" x14ac:dyDescent="0.25">
      <c r="A127" s="1">
        <f>ROW()-ROW(Таблица6[[#Headers],[№ п/п]])</f>
        <v>2</v>
      </c>
      <c r="B127" s="43" t="s">
        <v>99</v>
      </c>
      <c r="C127" s="44" t="s">
        <v>212</v>
      </c>
      <c r="D127" s="45">
        <v>7000</v>
      </c>
    </row>
    <row r="128" spans="1:4" ht="11.25" customHeight="1" x14ac:dyDescent="0.25">
      <c r="A128" s="1">
        <f>ROW()-ROW(Таблица6[[#Headers],[№ п/п]])</f>
        <v>3</v>
      </c>
      <c r="B128" s="43" t="s">
        <v>100</v>
      </c>
      <c r="C128" s="44" t="s">
        <v>213</v>
      </c>
      <c r="D128" s="45">
        <v>6000</v>
      </c>
    </row>
    <row r="129" spans="1:4" ht="11.25" customHeight="1" x14ac:dyDescent="0.25">
      <c r="A129" s="1">
        <f>ROW()-ROW(Таблица6[[#Headers],[№ п/п]])</f>
        <v>4</v>
      </c>
      <c r="B129" s="43" t="s">
        <v>101</v>
      </c>
      <c r="C129" s="44" t="s">
        <v>207</v>
      </c>
      <c r="D129" s="45">
        <v>5000</v>
      </c>
    </row>
    <row r="130" spans="1:4" ht="11.25" customHeight="1" x14ac:dyDescent="0.25">
      <c r="A130" s="17">
        <f>ROW()-ROW(Таблица6[[#Headers],[№ п/п]])</f>
        <v>5</v>
      </c>
      <c r="B130" s="57" t="s">
        <v>258</v>
      </c>
      <c r="C130" s="58" t="s">
        <v>223</v>
      </c>
      <c r="D130" s="60" t="s">
        <v>259</v>
      </c>
    </row>
    <row r="131" spans="1:4" ht="11.25" customHeight="1" x14ac:dyDescent="0.25">
      <c r="A131" s="1">
        <f>ROW()-ROW(Таблица6[[#Headers],[№ п/п]])</f>
        <v>6</v>
      </c>
      <c r="B131" s="43" t="s">
        <v>102</v>
      </c>
      <c r="C131" s="44" t="s">
        <v>24</v>
      </c>
      <c r="D131" s="45">
        <v>5000</v>
      </c>
    </row>
    <row r="132" spans="1:4" ht="11.25" customHeight="1" x14ac:dyDescent="0.25">
      <c r="A132" s="1">
        <f>ROW()-ROW(Таблица6[[#Headers],[№ п/п]])</f>
        <v>7</v>
      </c>
      <c r="B132" s="43" t="s">
        <v>255</v>
      </c>
      <c r="C132" s="44" t="s">
        <v>236</v>
      </c>
      <c r="D132" s="45">
        <v>6000</v>
      </c>
    </row>
    <row r="133" spans="1:4" ht="11.25" customHeight="1" x14ac:dyDescent="0.25">
      <c r="A133" s="1">
        <f>ROW()-ROW(Таблица6[[#Headers],[№ п/п]])</f>
        <v>8</v>
      </c>
      <c r="B133" s="43" t="s">
        <v>103</v>
      </c>
      <c r="C133" s="44">
        <v>0.3</v>
      </c>
      <c r="D133" s="45">
        <v>6000</v>
      </c>
    </row>
    <row r="134" spans="1:4" ht="11.25" customHeight="1" x14ac:dyDescent="0.25">
      <c r="A134" s="1">
        <f>ROW()-ROW(Таблица6[[#Headers],[№ п/п]])</f>
        <v>9</v>
      </c>
      <c r="B134" s="43" t="s">
        <v>104</v>
      </c>
      <c r="C134" s="44" t="s">
        <v>215</v>
      </c>
      <c r="D134" s="45">
        <v>6000</v>
      </c>
    </row>
    <row r="135" spans="1:4" ht="11.25" customHeight="1" x14ac:dyDescent="0.25">
      <c r="A135" s="29">
        <f>ROW()-ROW(Таблица6[[#Headers],[№ п/п]])</f>
        <v>10</v>
      </c>
      <c r="B135" s="43" t="s">
        <v>105</v>
      </c>
      <c r="C135" s="44" t="s">
        <v>207</v>
      </c>
      <c r="D135" s="45">
        <v>6000</v>
      </c>
    </row>
    <row r="136" spans="1:4" ht="11.25" customHeight="1" x14ac:dyDescent="0.25">
      <c r="A136" s="29">
        <f>ROW()-ROW(Таблица6[[#Headers],[№ п/п]])</f>
        <v>11</v>
      </c>
      <c r="B136" s="43" t="s">
        <v>106</v>
      </c>
      <c r="C136" s="44">
        <v>0.4</v>
      </c>
      <c r="D136" s="45">
        <v>6000</v>
      </c>
    </row>
    <row r="137" spans="1:4" ht="11.25" customHeight="1" x14ac:dyDescent="0.25">
      <c r="A137" s="29">
        <f>ROW()-ROW(Таблица6[[#Headers],[№ п/п]])</f>
        <v>12</v>
      </c>
      <c r="B137" s="43" t="s">
        <v>107</v>
      </c>
      <c r="C137" s="44" t="s">
        <v>215</v>
      </c>
      <c r="D137" s="45">
        <v>6000</v>
      </c>
    </row>
    <row r="138" spans="1:4" ht="11.25" customHeight="1" x14ac:dyDescent="0.25">
      <c r="A138" s="29">
        <f>ROW()-ROW(Таблица6[[#Headers],[№ п/п]])</f>
        <v>13</v>
      </c>
      <c r="B138" s="43" t="s">
        <v>108</v>
      </c>
      <c r="C138" s="44" t="s">
        <v>215</v>
      </c>
      <c r="D138" s="45">
        <v>6000</v>
      </c>
    </row>
    <row r="139" spans="1:4" ht="11.25" customHeight="1" x14ac:dyDescent="0.25">
      <c r="A139" s="29">
        <f>ROW()-ROW(Таблица6[[#Headers],[№ п/п]])</f>
        <v>14</v>
      </c>
      <c r="B139" s="43" t="s">
        <v>109</v>
      </c>
      <c r="C139" s="44" t="s">
        <v>216</v>
      </c>
      <c r="D139" s="45">
        <v>9000</v>
      </c>
    </row>
    <row r="140" spans="1:4" ht="11.25" customHeight="1" x14ac:dyDescent="0.25">
      <c r="A140" s="29">
        <f>ROW()-ROW(Таблица6[[#Headers],[№ п/п]])</f>
        <v>15</v>
      </c>
      <c r="B140" s="43" t="s">
        <v>110</v>
      </c>
      <c r="C140" s="44" t="s">
        <v>217</v>
      </c>
      <c r="D140" s="45">
        <v>5000</v>
      </c>
    </row>
    <row r="141" spans="1:4" ht="11.25" customHeight="1" x14ac:dyDescent="0.25">
      <c r="A141" s="29">
        <f>ROW()-ROW(Таблица6[[#Headers],[№ п/п]])</f>
        <v>16</v>
      </c>
      <c r="B141" s="43" t="s">
        <v>111</v>
      </c>
      <c r="C141" s="44" t="s">
        <v>211</v>
      </c>
      <c r="D141" s="45">
        <v>10000</v>
      </c>
    </row>
    <row r="142" spans="1:4" ht="11.25" customHeight="1" x14ac:dyDescent="0.25">
      <c r="A142" s="29">
        <f>ROW()-ROW(Таблица6[[#Headers],[№ п/п]])</f>
        <v>17</v>
      </c>
      <c r="B142" s="43" t="s">
        <v>112</v>
      </c>
      <c r="C142" s="44" t="s">
        <v>224</v>
      </c>
      <c r="D142" s="45" t="s">
        <v>30</v>
      </c>
    </row>
    <row r="143" spans="1:4" ht="11.25" customHeight="1" x14ac:dyDescent="0.25">
      <c r="A143" s="29">
        <f>ROW()-ROW(Таблица6[[#Headers],[№ п/п]])</f>
        <v>18</v>
      </c>
      <c r="B143" s="43" t="s">
        <v>113</v>
      </c>
      <c r="C143" s="44" t="s">
        <v>218</v>
      </c>
      <c r="D143" s="45">
        <v>10000</v>
      </c>
    </row>
    <row r="144" spans="1:4" ht="11.25" customHeight="1" x14ac:dyDescent="0.25">
      <c r="A144" s="29">
        <f>ROW()-ROW(Таблица6[[#Headers],[№ п/п]])</f>
        <v>19</v>
      </c>
      <c r="B144" s="43" t="s">
        <v>115</v>
      </c>
      <c r="C144" s="44" t="s">
        <v>219</v>
      </c>
      <c r="D144" s="45">
        <v>8000</v>
      </c>
    </row>
    <row r="145" spans="1:4" ht="11.25" customHeight="1" x14ac:dyDescent="0.25">
      <c r="A145" s="29">
        <f>ROW()-ROW(Таблица6[[#Headers],[№ п/п]])</f>
        <v>20</v>
      </c>
      <c r="B145" s="43" t="s">
        <v>116</v>
      </c>
      <c r="C145" s="44" t="s">
        <v>220</v>
      </c>
      <c r="D145" s="45">
        <v>10000</v>
      </c>
    </row>
    <row r="146" spans="1:4" ht="11.25" customHeight="1" x14ac:dyDescent="0.25">
      <c r="A146" s="46">
        <f>ROW()-ROW(Таблица6[[#Headers],[№ п/п]])</f>
        <v>21</v>
      </c>
      <c r="B146" s="43" t="s">
        <v>118</v>
      </c>
      <c r="C146" s="44" t="s">
        <v>117</v>
      </c>
      <c r="D146" s="45">
        <v>8000</v>
      </c>
    </row>
    <row r="147" spans="1:4" ht="11.25" customHeight="1" x14ac:dyDescent="0.25">
      <c r="A147" s="46">
        <f>ROW()-ROW(Таблица6[[#Headers],[№ п/п]])</f>
        <v>22</v>
      </c>
      <c r="B147" s="43" t="s">
        <v>119</v>
      </c>
      <c r="C147" s="44" t="s">
        <v>214</v>
      </c>
      <c r="D147" s="45">
        <v>7000</v>
      </c>
    </row>
    <row r="148" spans="1:4" ht="11.25" customHeight="1" x14ac:dyDescent="0.25">
      <c r="A148" s="46">
        <f>ROW()-ROW(Таблица6[[#Headers],[№ п/п]])</f>
        <v>23</v>
      </c>
      <c r="B148" s="43" t="s">
        <v>120</v>
      </c>
      <c r="C148" s="44" t="s">
        <v>214</v>
      </c>
      <c r="D148" s="45">
        <v>8000</v>
      </c>
    </row>
    <row r="149" spans="1:4" ht="11.25" customHeight="1" x14ac:dyDescent="0.25">
      <c r="A149" s="46">
        <f>ROW()-ROW(Таблица6[[#Headers],[№ п/п]])</f>
        <v>24</v>
      </c>
      <c r="B149" s="43" t="s">
        <v>121</v>
      </c>
      <c r="C149" s="44" t="s">
        <v>214</v>
      </c>
      <c r="D149" s="45">
        <v>5000</v>
      </c>
    </row>
    <row r="150" spans="1:4" ht="11.25" customHeight="1" x14ac:dyDescent="0.25">
      <c r="A150" s="46">
        <f>ROW()-ROW(Таблица6[[#Headers],[№ п/п]])</f>
        <v>25</v>
      </c>
      <c r="B150" s="43" t="s">
        <v>122</v>
      </c>
      <c r="C150" s="44" t="s">
        <v>225</v>
      </c>
      <c r="D150" s="45">
        <v>7000</v>
      </c>
    </row>
    <row r="151" spans="1:4" ht="11.25" customHeight="1" x14ac:dyDescent="0.25">
      <c r="A151" s="46">
        <f>ROW()-ROW(Таблица6[[#Headers],[№ п/п]])</f>
        <v>26</v>
      </c>
      <c r="B151" s="43" t="s">
        <v>123</v>
      </c>
      <c r="C151" s="44" t="s">
        <v>68</v>
      </c>
      <c r="D151" s="45">
        <v>8000</v>
      </c>
    </row>
    <row r="152" spans="1:4" ht="11.25" customHeight="1" x14ac:dyDescent="0.25">
      <c r="A152" s="46">
        <f>ROW()-ROW(Таблица6[[#Headers],[№ п/п]])</f>
        <v>27</v>
      </c>
      <c r="B152" s="43" t="s">
        <v>124</v>
      </c>
      <c r="C152" s="44" t="s">
        <v>214</v>
      </c>
      <c r="D152" s="45">
        <v>7000</v>
      </c>
    </row>
    <row r="153" spans="1:4" ht="11.25" customHeight="1" x14ac:dyDescent="0.25">
      <c r="A153" s="46">
        <f>ROW()-ROW(Таблица6[[#Headers],[№ п/п]])</f>
        <v>28</v>
      </c>
      <c r="B153" s="43" t="s">
        <v>125</v>
      </c>
      <c r="C153" s="44" t="s">
        <v>126</v>
      </c>
      <c r="D153" s="45">
        <v>50000</v>
      </c>
    </row>
    <row r="154" spans="1:4" ht="11.25" customHeight="1" x14ac:dyDescent="0.25">
      <c r="A154" s="46">
        <f>ROW()-ROW(Таблица6[[#Headers],[№ п/п]])</f>
        <v>29</v>
      </c>
      <c r="B154" s="43" t="s">
        <v>127</v>
      </c>
      <c r="C154" s="44">
        <v>0.2</v>
      </c>
      <c r="D154" s="45">
        <v>12000</v>
      </c>
    </row>
    <row r="155" spans="1:4" ht="11.25" customHeight="1" x14ac:dyDescent="0.25">
      <c r="A155" s="46">
        <f>ROW()-ROW(Таблица6[[#Headers],[№ п/п]])</f>
        <v>30</v>
      </c>
      <c r="B155" s="43" t="s">
        <v>128</v>
      </c>
      <c r="C155" s="44" t="s">
        <v>225</v>
      </c>
      <c r="D155" s="45">
        <v>5000</v>
      </c>
    </row>
    <row r="156" spans="1:4" ht="11.25" customHeight="1" x14ac:dyDescent="0.25">
      <c r="A156" s="46">
        <f>ROW()-ROW(Таблица6[[#Headers],[№ п/п]])</f>
        <v>31</v>
      </c>
      <c r="B156" s="43" t="s">
        <v>129</v>
      </c>
      <c r="C156" s="44" t="s">
        <v>222</v>
      </c>
      <c r="D156" s="45">
        <v>3000</v>
      </c>
    </row>
    <row r="157" spans="1:4" ht="11.25" customHeight="1" x14ac:dyDescent="0.25">
      <c r="A157" s="46">
        <f>ROW()-ROW(Таблица6[[#Headers],[№ п/п]])</f>
        <v>32</v>
      </c>
      <c r="B157" s="43" t="s">
        <v>130</v>
      </c>
      <c r="C157" s="44" t="s">
        <v>223</v>
      </c>
      <c r="D157" s="45">
        <v>5000</v>
      </c>
    </row>
    <row r="158" spans="1:4" ht="11.25" customHeight="1" x14ac:dyDescent="0.25">
      <c r="A158" s="46">
        <f>ROW()-ROW(Таблица6[[#Headers],[№ п/п]])</f>
        <v>33</v>
      </c>
      <c r="B158" s="43" t="s">
        <v>131</v>
      </c>
      <c r="C158" s="44" t="s">
        <v>25</v>
      </c>
      <c r="D158" s="45">
        <v>8000</v>
      </c>
    </row>
    <row r="159" spans="1:4" ht="11.25" customHeight="1" x14ac:dyDescent="0.25">
      <c r="A159" s="46">
        <f>ROW()-ROW(Таблица6[[#Headers],[№ п/п]])</f>
        <v>34</v>
      </c>
      <c r="B159" s="43" t="s">
        <v>132</v>
      </c>
      <c r="C159" s="44" t="s">
        <v>216</v>
      </c>
      <c r="D159" s="45">
        <v>7000</v>
      </c>
    </row>
    <row r="160" spans="1:4" ht="11.25" customHeight="1" x14ac:dyDescent="0.25">
      <c r="A160" s="46">
        <f>ROW()-ROW(Таблица6[[#Headers],[№ п/п]])</f>
        <v>35</v>
      </c>
      <c r="B160" s="43" t="s">
        <v>133</v>
      </c>
      <c r="C160" s="44" t="s">
        <v>211</v>
      </c>
      <c r="D160" s="45">
        <v>5000</v>
      </c>
    </row>
    <row r="161" spans="1:4" ht="11.25" customHeight="1" x14ac:dyDescent="0.25">
      <c r="A161" s="46">
        <f>ROW()-ROW(Таблица6[[#Headers],[№ п/п]])</f>
        <v>36</v>
      </c>
      <c r="B161" s="43" t="s">
        <v>134</v>
      </c>
      <c r="C161" s="44" t="s">
        <v>221</v>
      </c>
      <c r="D161" s="45">
        <v>5000</v>
      </c>
    </row>
    <row r="162" spans="1:4" ht="11.25" customHeight="1" x14ac:dyDescent="0.25">
      <c r="A162" s="46">
        <f>ROW()-ROW(Таблица6[[#Headers],[№ п/п]])</f>
        <v>37</v>
      </c>
      <c r="B162" s="43" t="s">
        <v>135</v>
      </c>
      <c r="C162" s="44" t="s">
        <v>215</v>
      </c>
      <c r="D162" s="45">
        <v>6000</v>
      </c>
    </row>
    <row r="163" spans="1:4" ht="11.25" customHeight="1" x14ac:dyDescent="0.25">
      <c r="A163" s="46">
        <f>ROW()-ROW(Таблица6[[#Headers],[№ п/п]])</f>
        <v>38</v>
      </c>
      <c r="B163" s="43" t="s">
        <v>136</v>
      </c>
      <c r="C163" s="44" t="s">
        <v>215</v>
      </c>
      <c r="D163" s="45">
        <v>8000</v>
      </c>
    </row>
    <row r="164" spans="1:4" ht="11.25" customHeight="1" x14ac:dyDescent="0.25">
      <c r="A164" s="46">
        <f>ROW()-ROW(Таблица6[[#Headers],[№ п/п]])</f>
        <v>39</v>
      </c>
      <c r="B164" s="43" t="s">
        <v>204</v>
      </c>
      <c r="C164" s="44">
        <v>0.2</v>
      </c>
      <c r="D164" s="45">
        <v>8000</v>
      </c>
    </row>
    <row r="165" spans="1:4" ht="11.25" customHeight="1" x14ac:dyDescent="0.25">
      <c r="A165" s="46">
        <f>ROW()-ROW(Таблица6[[#Headers],[№ п/п]])</f>
        <v>40</v>
      </c>
      <c r="B165" s="43" t="s">
        <v>137</v>
      </c>
      <c r="C165" s="44" t="s">
        <v>226</v>
      </c>
      <c r="D165" s="45">
        <v>8000</v>
      </c>
    </row>
    <row r="166" spans="1:4" ht="11.25" customHeight="1" x14ac:dyDescent="0.25">
      <c r="A166" s="46">
        <f>ROW()-ROW(Таблица6[[#Headers],[№ п/п]])</f>
        <v>41</v>
      </c>
      <c r="B166" s="43" t="s">
        <v>138</v>
      </c>
      <c r="C166" s="44" t="s">
        <v>215</v>
      </c>
      <c r="D166" s="45">
        <v>8000</v>
      </c>
    </row>
    <row r="167" spans="1:4" ht="11.25" customHeight="1" x14ac:dyDescent="0.25">
      <c r="A167" s="46">
        <f>ROW()-ROW(Таблица6[[#Headers],[№ п/п]])</f>
        <v>42</v>
      </c>
      <c r="B167" s="43" t="s">
        <v>139</v>
      </c>
      <c r="C167" s="44" t="s">
        <v>215</v>
      </c>
      <c r="D167" s="45">
        <v>8000</v>
      </c>
    </row>
    <row r="168" spans="1:4" ht="11.25" customHeight="1" x14ac:dyDescent="0.25">
      <c r="A168" s="46">
        <f>ROW()-ROW(Таблица6[[#Headers],[№ п/п]])</f>
        <v>43</v>
      </c>
      <c r="B168" s="43" t="s">
        <v>140</v>
      </c>
      <c r="C168" s="44" t="s">
        <v>215</v>
      </c>
      <c r="D168" s="45">
        <v>8000</v>
      </c>
    </row>
    <row r="169" spans="1:4" ht="11.25" customHeight="1" x14ac:dyDescent="0.25">
      <c r="A169" s="46">
        <f>ROW()-ROW(Таблица6[[#Headers],[№ п/п]])</f>
        <v>44</v>
      </c>
      <c r="B169" s="43" t="s">
        <v>141</v>
      </c>
      <c r="C169" s="44" t="s">
        <v>226</v>
      </c>
      <c r="D169" s="45">
        <v>6000</v>
      </c>
    </row>
    <row r="170" spans="1:4" ht="11.25" customHeight="1" x14ac:dyDescent="0.25">
      <c r="A170" s="46">
        <f>ROW()-ROW(Таблица6[[#Headers],[№ п/п]])</f>
        <v>45</v>
      </c>
      <c r="B170" s="43" t="s">
        <v>142</v>
      </c>
      <c r="C170" s="44" t="s">
        <v>226</v>
      </c>
      <c r="D170" s="45" t="s">
        <v>256</v>
      </c>
    </row>
    <row r="171" spans="1:4" ht="11.25" customHeight="1" x14ac:dyDescent="0.25">
      <c r="A171" s="46">
        <f>ROW()-ROW(Таблица6[[#Headers],[№ п/п]])</f>
        <v>46</v>
      </c>
      <c r="B171" s="43" t="s">
        <v>143</v>
      </c>
      <c r="C171" s="44" t="s">
        <v>226</v>
      </c>
      <c r="D171" s="45">
        <v>6000</v>
      </c>
    </row>
    <row r="172" spans="1:4" ht="11.25" customHeight="1" x14ac:dyDescent="0.25">
      <c r="A172" s="46">
        <f>ROW()-ROW(Таблица6[[#Headers],[№ п/п]])</f>
        <v>47</v>
      </c>
      <c r="B172" s="43" t="s">
        <v>144</v>
      </c>
      <c r="C172" s="44" t="s">
        <v>226</v>
      </c>
      <c r="D172" s="45">
        <v>6000</v>
      </c>
    </row>
    <row r="173" spans="1:4" ht="11.25" customHeight="1" x14ac:dyDescent="0.25">
      <c r="A173" s="46">
        <f>ROW()-ROW(Таблица6[[#Headers],[№ п/п]])</f>
        <v>48</v>
      </c>
      <c r="B173" s="43" t="s">
        <v>145</v>
      </c>
      <c r="C173" s="44" t="s">
        <v>218</v>
      </c>
      <c r="D173" s="45">
        <v>10000</v>
      </c>
    </row>
    <row r="174" spans="1:4" ht="11.25" customHeight="1" x14ac:dyDescent="0.25">
      <c r="A174" s="46">
        <f>ROW()-ROW(Таблица6[[#Headers],[№ п/п]])</f>
        <v>49</v>
      </c>
      <c r="B174" s="43" t="s">
        <v>146</v>
      </c>
      <c r="C174" s="44" t="s">
        <v>215</v>
      </c>
      <c r="D174" s="45">
        <v>10000</v>
      </c>
    </row>
    <row r="175" spans="1:4" ht="11.25" customHeight="1" x14ac:dyDescent="0.25">
      <c r="A175" s="46">
        <f>ROW()-ROW(Таблица6[[#Headers],[№ п/п]])</f>
        <v>50</v>
      </c>
      <c r="B175" s="43" t="s">
        <v>147</v>
      </c>
      <c r="C175" s="44" t="s">
        <v>215</v>
      </c>
      <c r="D175" s="45">
        <v>8000</v>
      </c>
    </row>
    <row r="176" spans="1:4" ht="11.25" customHeight="1" x14ac:dyDescent="0.25">
      <c r="A176" s="46">
        <f>ROW()-ROW(Таблица6[[#Headers],[№ п/п]])</f>
        <v>51</v>
      </c>
      <c r="B176" s="43" t="s">
        <v>148</v>
      </c>
      <c r="C176" s="44">
        <v>0.4</v>
      </c>
      <c r="D176" s="45">
        <v>20000</v>
      </c>
    </row>
    <row r="177" spans="1:4" ht="11.25" customHeight="1" x14ac:dyDescent="0.25">
      <c r="A177" s="46">
        <f>ROW()-ROW(Таблица6[[#Headers],[№ п/п]])</f>
        <v>52</v>
      </c>
      <c r="B177" s="43" t="s">
        <v>149</v>
      </c>
      <c r="C177" s="44">
        <v>0.4</v>
      </c>
      <c r="D177" s="45">
        <v>25000</v>
      </c>
    </row>
    <row r="178" spans="1:4" ht="11.25" customHeight="1" x14ac:dyDescent="0.25">
      <c r="A178" s="46">
        <f>ROW()-ROW(Таблица6[[#Headers],[№ п/п]])</f>
        <v>53</v>
      </c>
      <c r="B178" s="43" t="s">
        <v>150</v>
      </c>
      <c r="C178" s="44" t="s">
        <v>215</v>
      </c>
      <c r="D178" s="45">
        <v>10000</v>
      </c>
    </row>
    <row r="179" spans="1:4" ht="11.25" customHeight="1" x14ac:dyDescent="0.25">
      <c r="A179" s="46">
        <f>ROW()-ROW(Таблица6[[#Headers],[№ п/п]])</f>
        <v>54</v>
      </c>
      <c r="B179" s="43" t="s">
        <v>151</v>
      </c>
      <c r="C179" s="44" t="s">
        <v>225</v>
      </c>
      <c r="D179" s="45">
        <v>6000</v>
      </c>
    </row>
    <row r="180" spans="1:4" ht="11.25" customHeight="1" x14ac:dyDescent="0.25">
      <c r="A180" s="46">
        <f>ROW()-ROW(Таблица6[[#Headers],[№ п/п]])</f>
        <v>55</v>
      </c>
      <c r="B180" s="43" t="s">
        <v>152</v>
      </c>
      <c r="C180" s="44" t="s">
        <v>227</v>
      </c>
      <c r="D180" s="45">
        <v>7000</v>
      </c>
    </row>
    <row r="181" spans="1:4" ht="11.25" customHeight="1" x14ac:dyDescent="0.25">
      <c r="A181" s="46">
        <f>ROW()-ROW(Таблица6[[#Headers],[№ п/п]])</f>
        <v>56</v>
      </c>
      <c r="B181" s="43" t="s">
        <v>228</v>
      </c>
      <c r="C181" s="44" t="s">
        <v>94</v>
      </c>
      <c r="D181" s="45">
        <v>7000</v>
      </c>
    </row>
    <row r="182" spans="1:4" ht="11.25" customHeight="1" x14ac:dyDescent="0.25">
      <c r="A182" s="46">
        <f>ROW()-ROW(Таблица6[[#Headers],[№ п/п]])</f>
        <v>57</v>
      </c>
      <c r="B182" s="43" t="s">
        <v>153</v>
      </c>
      <c r="C182" s="44" t="s">
        <v>229</v>
      </c>
      <c r="D182" s="45">
        <v>7000</v>
      </c>
    </row>
    <row r="183" spans="1:4" ht="11.25" customHeight="1" x14ac:dyDescent="0.25">
      <c r="A183" s="46">
        <f>ROW()-ROW(Таблица6[[#Headers],[№ п/п]])</f>
        <v>58</v>
      </c>
      <c r="B183" s="43" t="s">
        <v>154</v>
      </c>
      <c r="C183" s="44" t="s">
        <v>227</v>
      </c>
      <c r="D183" s="45">
        <v>7000</v>
      </c>
    </row>
    <row r="184" spans="1:4" ht="11.25" customHeight="1" x14ac:dyDescent="0.25">
      <c r="A184" s="46">
        <f>ROW()-ROW(Таблица6[[#Headers],[№ п/п]])</f>
        <v>59</v>
      </c>
      <c r="B184" s="43" t="s">
        <v>155</v>
      </c>
      <c r="C184" s="44" t="s">
        <v>227</v>
      </c>
      <c r="D184" s="45">
        <v>7000</v>
      </c>
    </row>
    <row r="185" spans="1:4" ht="11.25" customHeight="1" x14ac:dyDescent="0.25">
      <c r="A185" s="46">
        <f>ROW()-ROW(Таблица6[[#Headers],[№ п/п]])</f>
        <v>60</v>
      </c>
      <c r="B185" s="43" t="s">
        <v>230</v>
      </c>
      <c r="C185" s="44" t="s">
        <v>84</v>
      </c>
      <c r="D185" s="45" t="s">
        <v>231</v>
      </c>
    </row>
    <row r="186" spans="1:4" ht="11.25" customHeight="1" x14ac:dyDescent="0.25">
      <c r="A186" s="46">
        <f>ROW()-ROW(Таблица6[[#Headers],[№ п/п]])</f>
        <v>61</v>
      </c>
      <c r="B186" s="43" t="s">
        <v>156</v>
      </c>
      <c r="C186" s="44" t="s">
        <v>229</v>
      </c>
      <c r="D186" s="45">
        <v>7000</v>
      </c>
    </row>
    <row r="187" spans="1:4" ht="11.25" customHeight="1" x14ac:dyDescent="0.25">
      <c r="A187" s="46">
        <f>ROW()-ROW(Таблица6[[#Headers],[№ п/п]])</f>
        <v>62</v>
      </c>
      <c r="B187" s="43" t="s">
        <v>157</v>
      </c>
      <c r="C187" s="44" t="s">
        <v>229</v>
      </c>
      <c r="D187" s="45">
        <v>7000</v>
      </c>
    </row>
    <row r="188" spans="1:4" ht="11.25" customHeight="1" x14ac:dyDescent="0.25">
      <c r="A188" s="46">
        <f>ROW()-ROW(Таблица6[[#Headers],[№ п/п]])</f>
        <v>63</v>
      </c>
      <c r="B188" s="43" t="s">
        <v>232</v>
      </c>
      <c r="C188" s="44" t="s">
        <v>233</v>
      </c>
      <c r="D188" s="45">
        <v>7000</v>
      </c>
    </row>
    <row r="189" spans="1:4" ht="11.25" customHeight="1" x14ac:dyDescent="0.25">
      <c r="A189" s="46">
        <f>ROW()-ROW(Таблица6[[#Headers],[№ п/п]])</f>
        <v>64</v>
      </c>
      <c r="B189" s="43" t="s">
        <v>158</v>
      </c>
      <c r="C189" s="44" t="s">
        <v>222</v>
      </c>
      <c r="D189" s="45">
        <v>6000</v>
      </c>
    </row>
    <row r="190" spans="1:4" ht="11.25" customHeight="1" x14ac:dyDescent="0.25">
      <c r="A190" s="46">
        <f>ROW()-ROW(Таблица6[[#Headers],[№ п/п]])</f>
        <v>65</v>
      </c>
      <c r="B190" s="43" t="s">
        <v>159</v>
      </c>
      <c r="C190" s="44" t="s">
        <v>234</v>
      </c>
      <c r="D190" s="45">
        <v>6000</v>
      </c>
    </row>
    <row r="191" spans="1:4" ht="11.25" customHeight="1" x14ac:dyDescent="0.25">
      <c r="A191" s="46">
        <f>ROW()-ROW(Таблица6[[#Headers],[№ п/п]])</f>
        <v>66</v>
      </c>
      <c r="B191" s="43" t="s">
        <v>160</v>
      </c>
      <c r="C191" s="44" t="s">
        <v>226</v>
      </c>
      <c r="D191" s="45">
        <v>10000</v>
      </c>
    </row>
    <row r="192" spans="1:4" ht="11.25" customHeight="1" x14ac:dyDescent="0.25">
      <c r="A192" s="46">
        <f>ROW()-ROW(Таблица6[[#Headers],[№ п/п]])</f>
        <v>67</v>
      </c>
      <c r="B192" s="43" t="s">
        <v>161</v>
      </c>
      <c r="C192" s="44" t="s">
        <v>24</v>
      </c>
      <c r="D192" s="45">
        <v>60000</v>
      </c>
    </row>
    <row r="193" spans="1:4" ht="11.25" customHeight="1" x14ac:dyDescent="0.25">
      <c r="A193" s="46">
        <f>ROW()-ROW(Таблица6[[#Headers],[№ п/п]])</f>
        <v>68</v>
      </c>
      <c r="B193" s="43" t="s">
        <v>162</v>
      </c>
      <c r="C193" s="44" t="s">
        <v>220</v>
      </c>
      <c r="D193" s="45">
        <v>25000</v>
      </c>
    </row>
    <row r="194" spans="1:4" ht="11.25" customHeight="1" x14ac:dyDescent="0.25">
      <c r="A194" s="46">
        <f>ROW()-ROW(Таблица6[[#Headers],[№ п/п]])</f>
        <v>69</v>
      </c>
      <c r="B194" s="43" t="s">
        <v>163</v>
      </c>
      <c r="C194" s="44">
        <v>0.4</v>
      </c>
      <c r="D194" s="45">
        <v>60000</v>
      </c>
    </row>
    <row r="195" spans="1:4" ht="11.25" customHeight="1" x14ac:dyDescent="0.25">
      <c r="A195" s="46">
        <f>ROW()-ROW(Таблица6[[#Headers],[№ п/п]])</f>
        <v>70</v>
      </c>
      <c r="B195" s="43" t="s">
        <v>164</v>
      </c>
      <c r="C195" s="44">
        <v>0.2</v>
      </c>
      <c r="D195" s="45">
        <v>5000</v>
      </c>
    </row>
    <row r="196" spans="1:4" ht="11.25" customHeight="1" x14ac:dyDescent="0.25">
      <c r="A196" s="46">
        <f>ROW()-ROW(Таблица6[[#Headers],[№ п/п]])</f>
        <v>71</v>
      </c>
      <c r="B196" s="43" t="s">
        <v>235</v>
      </c>
      <c r="C196" s="44" t="s">
        <v>207</v>
      </c>
      <c r="D196" s="45">
        <v>6000</v>
      </c>
    </row>
    <row r="197" spans="1:4" ht="11.25" customHeight="1" x14ac:dyDescent="0.25">
      <c r="A197" s="46">
        <f>ROW()-ROW(Таблица6[[#Headers],[№ п/п]])</f>
        <v>72</v>
      </c>
      <c r="B197" s="43" t="s">
        <v>165</v>
      </c>
      <c r="C197" s="44">
        <v>0.2</v>
      </c>
      <c r="D197" s="45">
        <v>6000</v>
      </c>
    </row>
    <row r="198" spans="1:4" ht="11.25" customHeight="1" x14ac:dyDescent="0.25">
      <c r="A198" s="46">
        <f>ROW()-ROW(Таблица6[[#Headers],[№ п/п]])</f>
        <v>73</v>
      </c>
      <c r="B198" s="43" t="s">
        <v>246</v>
      </c>
      <c r="C198" s="44" t="s">
        <v>5</v>
      </c>
      <c r="D198" s="45" t="s">
        <v>247</v>
      </c>
    </row>
    <row r="199" spans="1:4" ht="11.25" customHeight="1" x14ac:dyDescent="0.25">
      <c r="A199" s="46">
        <f>ROW()-ROW(Таблица6[[#Headers],[№ п/п]])</f>
        <v>74</v>
      </c>
      <c r="B199" s="43" t="s">
        <v>166</v>
      </c>
      <c r="C199" s="44">
        <v>0.1</v>
      </c>
      <c r="D199" s="45">
        <v>5000</v>
      </c>
    </row>
    <row r="200" spans="1:4" ht="11.25" customHeight="1" x14ac:dyDescent="0.25">
      <c r="A200" s="46">
        <f>ROW()-ROW(Таблица6[[#Headers],[№ п/п]])</f>
        <v>75</v>
      </c>
      <c r="B200" s="43" t="s">
        <v>167</v>
      </c>
      <c r="C200" s="44" t="s">
        <v>226</v>
      </c>
      <c r="D200" s="45" t="s">
        <v>249</v>
      </c>
    </row>
    <row r="201" spans="1:4" ht="11.25" customHeight="1" x14ac:dyDescent="0.25">
      <c r="A201" s="46">
        <f>ROW()-ROW(Таблица6[[#Headers],[№ п/п]])</f>
        <v>76</v>
      </c>
      <c r="B201" s="43" t="s">
        <v>250</v>
      </c>
      <c r="C201" s="44" t="s">
        <v>251</v>
      </c>
      <c r="D201" s="45" t="s">
        <v>247</v>
      </c>
    </row>
    <row r="202" spans="1:4" ht="11.25" customHeight="1" x14ac:dyDescent="0.25">
      <c r="A202" s="46">
        <f>ROW()-ROW(Таблица6[[#Headers],[№ п/п]])</f>
        <v>77</v>
      </c>
      <c r="B202" s="43" t="s">
        <v>168</v>
      </c>
      <c r="C202" s="44" t="s">
        <v>226</v>
      </c>
      <c r="D202" s="45">
        <v>8000</v>
      </c>
    </row>
    <row r="203" spans="1:4" ht="11.25" customHeight="1" x14ac:dyDescent="0.25">
      <c r="A203" s="46">
        <f>ROW()-ROW(Таблица6[[#Headers],[№ п/п]])</f>
        <v>78</v>
      </c>
      <c r="B203" s="43" t="s">
        <v>169</v>
      </c>
      <c r="C203" s="44" t="s">
        <v>215</v>
      </c>
      <c r="D203" s="45">
        <v>5000</v>
      </c>
    </row>
    <row r="204" spans="1:4" ht="11.25" customHeight="1" x14ac:dyDescent="0.25">
      <c r="A204" s="46">
        <f>ROW()-ROW(Таблица6[[#Headers],[№ п/п]])</f>
        <v>79</v>
      </c>
      <c r="B204" s="43" t="s">
        <v>170</v>
      </c>
      <c r="C204" s="44" t="s">
        <v>236</v>
      </c>
      <c r="D204" s="45" t="s">
        <v>30</v>
      </c>
    </row>
    <row r="205" spans="1:4" ht="11.25" customHeight="1" x14ac:dyDescent="0.25">
      <c r="A205" s="46">
        <f>ROW()-ROW(Таблица6[[#Headers],[№ п/п]])</f>
        <v>80</v>
      </c>
      <c r="B205" s="43" t="s">
        <v>171</v>
      </c>
      <c r="C205" s="44" t="s">
        <v>237</v>
      </c>
      <c r="D205" s="45" t="s">
        <v>238</v>
      </c>
    </row>
    <row r="206" spans="1:4" ht="11.25" customHeight="1" x14ac:dyDescent="0.25">
      <c r="A206" s="46">
        <f>ROW()-ROW(Таблица6[[#Headers],[№ п/п]])</f>
        <v>81</v>
      </c>
      <c r="B206" s="43" t="s">
        <v>252</v>
      </c>
      <c r="C206" s="44" t="s">
        <v>212</v>
      </c>
      <c r="D206" s="45" t="s">
        <v>253</v>
      </c>
    </row>
    <row r="207" spans="1:4" ht="11.25" customHeight="1" x14ac:dyDescent="0.25">
      <c r="A207" s="46">
        <f>ROW()-ROW(Таблица6[[#Headers],[№ п/п]])</f>
        <v>82</v>
      </c>
      <c r="B207" s="43" t="s">
        <v>242</v>
      </c>
      <c r="C207" s="44">
        <v>0.1</v>
      </c>
      <c r="D207" s="45" t="s">
        <v>243</v>
      </c>
    </row>
    <row r="208" spans="1:4" ht="11.25" customHeight="1" x14ac:dyDescent="0.25">
      <c r="A208" s="46">
        <f>ROW()-ROW(Таблица6[[#Headers],[№ п/п]])</f>
        <v>83</v>
      </c>
      <c r="B208" s="43" t="s">
        <v>248</v>
      </c>
      <c r="C208" s="44" t="s">
        <v>5</v>
      </c>
      <c r="D208" s="45" t="s">
        <v>238</v>
      </c>
    </row>
    <row r="209" spans="1:4" ht="11.25" customHeight="1" x14ac:dyDescent="0.25">
      <c r="A209" s="46">
        <f>ROW()-ROW(Таблица6[[#Headers],[№ п/п]])</f>
        <v>84</v>
      </c>
      <c r="B209" s="43" t="s">
        <v>244</v>
      </c>
      <c r="C209" s="44" t="s">
        <v>215</v>
      </c>
      <c r="D209" s="45" t="s">
        <v>243</v>
      </c>
    </row>
    <row r="210" spans="1:4" ht="11.25" customHeight="1" x14ac:dyDescent="0.25">
      <c r="A210" s="46">
        <f>ROW()-ROW(Таблица6[[#Headers],[№ п/п]])</f>
        <v>85</v>
      </c>
      <c r="B210" s="43" t="s">
        <v>172</v>
      </c>
      <c r="C210" s="44">
        <v>0.1</v>
      </c>
      <c r="D210" s="45">
        <v>6000</v>
      </c>
    </row>
    <row r="211" spans="1:4" ht="11.25" customHeight="1" x14ac:dyDescent="0.25">
      <c r="A211" s="46">
        <f>ROW()-ROW(Таблица6[[#Headers],[№ п/п]])</f>
        <v>86</v>
      </c>
      <c r="B211" s="43" t="s">
        <v>173</v>
      </c>
      <c r="C211" s="44">
        <v>0.1</v>
      </c>
      <c r="D211" s="45">
        <v>5000</v>
      </c>
    </row>
    <row r="212" spans="1:4" ht="11.25" customHeight="1" x14ac:dyDescent="0.25">
      <c r="A212" s="46">
        <f>ROW()-ROW(Таблица6[[#Headers],[№ п/п]])</f>
        <v>87</v>
      </c>
      <c r="B212" s="43" t="s">
        <v>245</v>
      </c>
      <c r="C212" s="44" t="s">
        <v>5</v>
      </c>
      <c r="D212" s="45" t="s">
        <v>238</v>
      </c>
    </row>
    <row r="213" spans="1:4" ht="11.25" customHeight="1" x14ac:dyDescent="0.25">
      <c r="A213" s="46">
        <f>ROW()-ROW(Таблица6[[#Headers],[№ п/п]])</f>
        <v>88</v>
      </c>
      <c r="B213" s="43" t="s">
        <v>174</v>
      </c>
      <c r="C213" s="44" t="s">
        <v>215</v>
      </c>
      <c r="D213" s="45">
        <v>5000</v>
      </c>
    </row>
    <row r="214" spans="1:4" ht="11.25" customHeight="1" x14ac:dyDescent="0.25">
      <c r="A214" s="46">
        <f>ROW()-ROW(Таблица6[[#Headers],[№ п/п]])</f>
        <v>89</v>
      </c>
      <c r="B214" s="43" t="s">
        <v>175</v>
      </c>
      <c r="C214" s="44" t="s">
        <v>239</v>
      </c>
      <c r="D214" s="45">
        <v>22000</v>
      </c>
    </row>
    <row r="215" spans="1:4" ht="11.25" customHeight="1" x14ac:dyDescent="0.25">
      <c r="A215" s="46">
        <f>ROW()-ROW(Таблица6[[#Headers],[№ п/п]])</f>
        <v>90</v>
      </c>
      <c r="B215" s="43" t="s">
        <v>176</v>
      </c>
      <c r="C215" s="44" t="s">
        <v>240</v>
      </c>
      <c r="D215" s="45">
        <v>30000</v>
      </c>
    </row>
    <row r="216" spans="1:4" ht="11.25" customHeight="1" x14ac:dyDescent="0.25">
      <c r="A216" s="46">
        <f>ROW()-ROW(Таблица6[[#Headers],[№ п/п]])</f>
        <v>91</v>
      </c>
      <c r="B216" s="43" t="s">
        <v>177</v>
      </c>
      <c r="C216" s="44" t="s">
        <v>68</v>
      </c>
      <c r="D216" s="45">
        <v>8000</v>
      </c>
    </row>
    <row r="217" spans="1:4" ht="11.25" customHeight="1" x14ac:dyDescent="0.25">
      <c r="A217" s="46">
        <f>ROW()-ROW(Таблица6[[#Headers],[№ п/п]])</f>
        <v>92</v>
      </c>
      <c r="B217" s="43" t="s">
        <v>178</v>
      </c>
      <c r="C217" s="44" t="s">
        <v>257</v>
      </c>
      <c r="D217" s="45">
        <v>10000</v>
      </c>
    </row>
    <row r="218" spans="1:4" ht="11.25" customHeight="1" x14ac:dyDescent="0.25">
      <c r="A218" s="46">
        <f>ROW()-ROW(Таблица6[[#Headers],[№ п/п]])</f>
        <v>93</v>
      </c>
      <c r="B218" s="43" t="s">
        <v>179</v>
      </c>
      <c r="C218" s="44" t="s">
        <v>226</v>
      </c>
      <c r="D218" s="45">
        <v>8000</v>
      </c>
    </row>
    <row r="219" spans="1:4" ht="11.25" customHeight="1" x14ac:dyDescent="0.25">
      <c r="A219" s="46">
        <f>ROW()-ROW(Таблица6[[#Headers],[№ п/п]])</f>
        <v>94</v>
      </c>
      <c r="B219" s="43" t="s">
        <v>180</v>
      </c>
      <c r="C219" s="44" t="s">
        <v>226</v>
      </c>
      <c r="D219" s="45">
        <v>8000</v>
      </c>
    </row>
    <row r="220" spans="1:4" ht="11.25" customHeight="1" x14ac:dyDescent="0.25">
      <c r="A220" s="46">
        <f>ROW()-ROW(Таблица6[[#Headers],[№ п/п]])</f>
        <v>95</v>
      </c>
      <c r="B220" s="43" t="s">
        <v>181</v>
      </c>
      <c r="C220" s="44" t="s">
        <v>215</v>
      </c>
      <c r="D220" s="45">
        <v>25000</v>
      </c>
    </row>
    <row r="221" spans="1:4" ht="11.25" customHeight="1" x14ac:dyDescent="0.25">
      <c r="A221" s="46">
        <f>ROW()-ROW(Таблица6[[#Headers],[№ п/п]])</f>
        <v>96</v>
      </c>
      <c r="B221" s="43" t="s">
        <v>182</v>
      </c>
      <c r="C221" s="44" t="s">
        <v>24</v>
      </c>
      <c r="D221" s="45">
        <v>10000</v>
      </c>
    </row>
    <row r="222" spans="1:4" ht="11.25" customHeight="1" x14ac:dyDescent="0.25">
      <c r="A222" s="46">
        <f>ROW()-ROW(Таблица6[[#Headers],[№ п/п]])</f>
        <v>97</v>
      </c>
      <c r="B222" s="43" t="s">
        <v>183</v>
      </c>
      <c r="C222" s="44" t="s">
        <v>226</v>
      </c>
      <c r="D222" s="45">
        <v>8000</v>
      </c>
    </row>
    <row r="223" spans="1:4" ht="11.25" customHeight="1" x14ac:dyDescent="0.25">
      <c r="A223" s="46">
        <f>ROW()-ROW(Таблица6[[#Headers],[№ п/п]])</f>
        <v>98</v>
      </c>
      <c r="B223" s="43" t="s">
        <v>186</v>
      </c>
      <c r="C223" s="44" t="s">
        <v>214</v>
      </c>
      <c r="D223" s="45">
        <v>4000</v>
      </c>
    </row>
    <row r="224" spans="1:4" ht="11.25" customHeight="1" x14ac:dyDescent="0.25">
      <c r="A224" s="46">
        <f>ROW()-ROW(Таблица6[[#Headers],[№ п/п]])</f>
        <v>99</v>
      </c>
      <c r="B224" s="43" t="s">
        <v>184</v>
      </c>
      <c r="C224" s="44" t="s">
        <v>241</v>
      </c>
      <c r="D224" s="45">
        <v>5000</v>
      </c>
    </row>
    <row r="225" spans="1:4" ht="11.25" customHeight="1" x14ac:dyDescent="0.25">
      <c r="A225" s="46">
        <f>ROW()-ROW(Таблица6[[#Headers],[№ п/п]])</f>
        <v>100</v>
      </c>
      <c r="B225" s="43" t="s">
        <v>185</v>
      </c>
      <c r="C225" s="44" t="s">
        <v>114</v>
      </c>
      <c r="D225" s="45">
        <v>5000</v>
      </c>
    </row>
    <row r="226" spans="1:4" ht="11.25" customHeight="1" x14ac:dyDescent="0.25">
      <c r="A226" s="3"/>
      <c r="B226" s="3"/>
      <c r="C226" s="3"/>
      <c r="D226" s="3"/>
    </row>
    <row r="227" spans="1:4" ht="11.25" customHeight="1" x14ac:dyDescent="0.25">
      <c r="A227" s="3"/>
      <c r="B227" s="3"/>
      <c r="C227" s="3"/>
      <c r="D227" s="3"/>
    </row>
    <row r="228" spans="1:4" ht="11.25" customHeight="1" x14ac:dyDescent="0.25">
      <c r="A228" s="3"/>
      <c r="B228" s="4" t="s">
        <v>196</v>
      </c>
      <c r="C228" s="3"/>
      <c r="D228" s="3"/>
    </row>
    <row r="229" spans="1:4" ht="11.25" customHeight="1" x14ac:dyDescent="0.25">
      <c r="A229" s="3"/>
      <c r="B229" s="4" t="s">
        <v>200</v>
      </c>
      <c r="C229" s="3"/>
      <c r="D229" s="3"/>
    </row>
    <row r="230" spans="1:4" ht="11.25" customHeight="1" x14ac:dyDescent="0.25">
      <c r="A230" s="3"/>
      <c r="B230" s="5" t="s">
        <v>205</v>
      </c>
      <c r="C230" s="3"/>
      <c r="D230" s="3"/>
    </row>
    <row r="231" spans="1:4" ht="11.25" customHeight="1" x14ac:dyDescent="0.25">
      <c r="A231" s="59" t="s">
        <v>79</v>
      </c>
      <c r="B231" s="59" t="s">
        <v>191</v>
      </c>
      <c r="C231" s="59" t="s">
        <v>187</v>
      </c>
      <c r="D231" s="61" t="s">
        <v>81</v>
      </c>
    </row>
    <row r="232" spans="1:4" ht="11.25" customHeight="1" x14ac:dyDescent="0.25">
      <c r="A232" s="47">
        <v>1</v>
      </c>
      <c r="B232" s="49" t="s">
        <v>189</v>
      </c>
      <c r="C232" s="47" t="s">
        <v>188</v>
      </c>
      <c r="D232" s="48">
        <v>4000</v>
      </c>
    </row>
    <row r="233" spans="1:4" ht="11.25" customHeight="1" x14ac:dyDescent="0.25">
      <c r="A233" s="47">
        <v>2</v>
      </c>
      <c r="B233" s="49" t="s">
        <v>190</v>
      </c>
      <c r="C233" s="47" t="s">
        <v>188</v>
      </c>
      <c r="D233" s="48">
        <v>5000</v>
      </c>
    </row>
    <row r="234" spans="1:4" ht="11.25" customHeight="1" x14ac:dyDescent="0.25">
      <c r="A234" s="62"/>
      <c r="B234" s="63"/>
      <c r="C234" s="62"/>
      <c r="D234" s="62"/>
    </row>
    <row r="235" spans="1:4" ht="11.25" customHeight="1" x14ac:dyDescent="0.25"/>
    <row r="236" spans="1:4" ht="11.25" customHeight="1" x14ac:dyDescent="0.25">
      <c r="B236" t="s">
        <v>202</v>
      </c>
    </row>
  </sheetData>
  <hyperlinks>
    <hyperlink ref="A3" r:id="rId1" xr:uid="{00000000-0004-0000-0000-000000000000}"/>
    <hyperlink ref="A5" r:id="rId2" xr:uid="{00000000-0004-0000-0000-000001000000}"/>
  </hyperlinks>
  <pageMargins left="0.51181102362204722" right="0.31496062992125984" top="0.55118110236220474" bottom="0.55118110236220474" header="0" footer="0"/>
  <pageSetup paperSize="9" orientation="portrait" r:id="rId3"/>
  <headerFooter>
    <oddFooter>&amp;CСтраница &amp;P</oddFooter>
  </headerFooter>
  <tableParts count="5">
    <tablePart r:id="rId4"/>
    <tablePart r:id="rId5"/>
    <tablePart r:id="rId6"/>
    <tablePart r:id="rId7"/>
    <tablePart r:id="rId8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12345</dc:creator>
  <cp:lastModifiedBy>Пользователь</cp:lastModifiedBy>
  <cp:lastPrinted>2025-08-14T01:48:36Z</cp:lastPrinted>
  <dcterms:created xsi:type="dcterms:W3CDTF">2025-03-25T10:25:00Z</dcterms:created>
  <dcterms:modified xsi:type="dcterms:W3CDTF">2025-08-26T07:47:55Z</dcterms:modified>
</cp:coreProperties>
</file>